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adsrv\Filesrv\H\VIESIEJI PIRKIMAI\VP vidiniai\Konkursai MULTILAB\2024-05-09 NKC 719564 Mantas\"/>
    </mc:Choice>
  </mc:AlternateContent>
  <xr:revisionPtr revIDLastSave="0" documentId="13_ncr:1_{A35D146C-A03D-4693-BC70-57CBBBB7C3D1}" xr6:coauthVersionLast="47" xr6:coauthVersionMax="47" xr10:uidLastSave="{00000000-0000-0000-0000-000000000000}"/>
  <bookViews>
    <workbookView xWindow="-120" yWindow="-120" windowWidth="24240" windowHeight="13140" xr2:uid="{D6B8E6D6-603D-4448-A2FF-5B2A00565875}"/>
  </bookViews>
  <sheets>
    <sheet name="kaina" sheetId="1" r:id="rId1"/>
    <sheet name="ts" sheetId="2" r:id="rId2"/>
    <sheet name="vertė" sheetId="3" r:id="rId3"/>
  </sheets>
  <definedNames>
    <definedName name="_ftn1" localSheetId="1">ts!#REF!</definedName>
    <definedName name="_ftnref1" localSheetId="1">ts!#REF!</definedName>
    <definedName name="_xlnm.Print_Area" localSheetId="0">kaina!$A$1:$F$26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 l="1"/>
  <c r="F18" i="1" s="1"/>
  <c r="F20" i="1" s="1"/>
  <c r="F19" i="1" s="1"/>
</calcChain>
</file>

<file path=xl/sharedStrings.xml><?xml version="1.0" encoding="utf-8"?>
<sst xmlns="http://schemas.openxmlformats.org/spreadsheetml/2006/main" count="217" uniqueCount="159">
  <si>
    <t>Eil. Nr.</t>
  </si>
  <si>
    <t>Tyrimų skaičius per 36 mėnesius</t>
  </si>
  <si>
    <t>Medicinos priemonių bei priedų, reikalingų 1 tyrimui atlikti, kaina, Eur be PVM</t>
  </si>
  <si>
    <t>Suma Eur be PVM (3 x 5)</t>
  </si>
  <si>
    <t>1.</t>
  </si>
  <si>
    <t>Medicinos priemonės bei priedai skirti klinikiniams tyrimams</t>
  </si>
  <si>
    <t>-</t>
  </si>
  <si>
    <t>1.1</t>
  </si>
  <si>
    <t>1.2</t>
  </si>
  <si>
    <t>1.3</t>
  </si>
  <si>
    <r>
      <t>Bendra pasiūlymo kaina Eur be PVM</t>
    </r>
    <r>
      <rPr>
        <sz val="11"/>
        <color theme="1"/>
        <rFont val="Times New Roman"/>
        <family val="1"/>
        <charset val="186"/>
      </rPr>
      <t xml:space="preserve"> </t>
    </r>
  </si>
  <si>
    <t>PVM (21%) suma, Eur:</t>
  </si>
  <si>
    <t xml:space="preserve">Bendra pasiūlymo kaina Eur su PVM </t>
  </si>
  <si>
    <t>Medicinos priemonių bei priedų kiekis (ml./vnt.) maksimaliam tyrimų skaičiui</t>
  </si>
  <si>
    <t>Tyrimų, medicinos priemonių bei priedų pavadinimai  (Gamintojas, komercinės prekės pavadinimas)</t>
  </si>
  <si>
    <t>Tais atvejais, kai pagal galiojančius teisės aktus Teikėjui nereikia mokėti PVM, jis nurodo kainą be PVM ir nurodo priežastis, dėl kurių PVM nemoka.</t>
  </si>
  <si>
    <t>3. PASIŪLYMO KAINA</t>
  </si>
  <si>
    <t xml:space="preserve">Mes siūlome: </t>
  </si>
  <si>
    <t>Vadybininkas</t>
  </si>
  <si>
    <t>PVM dydis %</t>
  </si>
  <si>
    <t>PVM suma</t>
  </si>
  <si>
    <t>Gamintojas</t>
  </si>
  <si>
    <t>Prekes kodas</t>
  </si>
  <si>
    <t>Reikalavimai</t>
  </si>
  <si>
    <t>Reikalavimą atitinkanti informacija*</t>
  </si>
  <si>
    <t>Sąvokos ir santrumpos</t>
  </si>
  <si>
    <t>x</t>
  </si>
  <si>
    <t>2.</t>
  </si>
  <si>
    <r>
      <t xml:space="preserve">Pirkimo objektas: </t>
    </r>
    <r>
      <rPr>
        <sz val="11"/>
        <color theme="1"/>
        <rFont val="Times New Roman"/>
        <family val="1"/>
        <charset val="186"/>
      </rPr>
      <t>Medicinos priemonių bei priedų rinkinys skirtas klinikiniams tyrimams.</t>
    </r>
  </si>
  <si>
    <t>1 tyrimas - vieno kraujo mėginio ištyrimas skirtas ABO, RhD (Rh kontrolė) ir Kell antigenų nustatymui</t>
  </si>
  <si>
    <t>2.1.</t>
  </si>
  <si>
    <t>Maksimalus tyrimų skaičius per 36 mėnesius: 16 000 tyrimų</t>
  </si>
  <si>
    <t>2.2.</t>
  </si>
  <si>
    <t>Nustatomos analitės:</t>
  </si>
  <si>
    <r>
      <t>·</t>
    </r>
    <r>
      <rPr>
        <sz val="7"/>
        <color theme="1"/>
        <rFont val="Times New Roman"/>
        <family val="1"/>
        <charset val="186"/>
      </rPr>
      <t xml:space="preserve">         </t>
    </r>
    <r>
      <rPr>
        <sz val="11"/>
        <color theme="1"/>
        <rFont val="Times New Roman"/>
        <family val="1"/>
        <charset val="186"/>
      </rPr>
      <t xml:space="preserve">Kraujo grupės pagal ABO nustatymas </t>
    </r>
  </si>
  <si>
    <r>
      <t>·</t>
    </r>
    <r>
      <rPr>
        <sz val="7"/>
        <color theme="1"/>
        <rFont val="Times New Roman"/>
        <family val="1"/>
        <charset val="186"/>
      </rPr>
      <t xml:space="preserve">         </t>
    </r>
    <r>
      <rPr>
        <sz val="11"/>
        <color theme="1"/>
        <rFont val="Times New Roman"/>
        <family val="1"/>
        <charset val="186"/>
      </rPr>
      <t>Kell antigeno nustatymas;</t>
    </r>
  </si>
  <si>
    <r>
      <t>·</t>
    </r>
    <r>
      <rPr>
        <sz val="7"/>
        <color theme="1"/>
        <rFont val="Times New Roman"/>
        <family val="1"/>
        <charset val="186"/>
      </rPr>
      <t xml:space="preserve">         </t>
    </r>
    <r>
      <rPr>
        <sz val="11"/>
        <color theme="1"/>
        <rFont val="Times New Roman"/>
        <family val="1"/>
        <charset val="186"/>
      </rPr>
      <t>RhD antigeno nustatymas;</t>
    </r>
  </si>
  <si>
    <r>
      <t>·</t>
    </r>
    <r>
      <rPr>
        <sz val="7"/>
        <color theme="1"/>
        <rFont val="Times New Roman"/>
        <family val="1"/>
        <charset val="186"/>
      </rPr>
      <t xml:space="preserve">         </t>
    </r>
    <r>
      <rPr>
        <sz val="11"/>
        <color theme="1"/>
        <rFont val="Times New Roman"/>
        <family val="1"/>
        <charset val="186"/>
      </rPr>
      <t xml:space="preserve">Neigiama kontrolė. </t>
    </r>
  </si>
  <si>
    <t>2.3.</t>
  </si>
  <si>
    <t>2.4.</t>
  </si>
  <si>
    <r>
      <t xml:space="preserve">Tyrimas atliekamas rankiniu būdu ant plokštumos, kambario temperatūroje. </t>
    </r>
    <r>
      <rPr>
        <b/>
        <sz val="11"/>
        <color theme="1"/>
        <rFont val="Times New Roman"/>
        <family val="1"/>
        <charset val="186"/>
      </rPr>
      <t>Pateikti tai patvirtinantį dokumentą.</t>
    </r>
  </si>
  <si>
    <t>2.5.</t>
  </si>
  <si>
    <t>Kraujo grupei pagal ABO sistemos antigenus nustatyti naudojami monokloniniai IgM klasės anti-A, anti-B, anti-A,B reagentai.</t>
  </si>
  <si>
    <t>2.6.</t>
  </si>
  <si>
    <t>Kell antigenui nustatyti naudojami IgM klasės monokloniniai reagentai.</t>
  </si>
  <si>
    <t>2.7.</t>
  </si>
  <si>
    <t>RhD antigenui nustatyti naudojamas IgM klasės monokloninis reagentas, kuris turi nereaguoti su DVI.</t>
  </si>
  <si>
    <t>2.8.</t>
  </si>
  <si>
    <r>
      <t xml:space="preserve">Medicinos priemonių ir priedų rinkinyje turi būti pateiktos </t>
    </r>
    <r>
      <rPr>
        <i/>
        <sz val="11"/>
        <color theme="1"/>
        <rFont val="Times New Roman"/>
        <family val="1"/>
        <charset val="186"/>
      </rPr>
      <t>vidaus kontrolės medžiagos</t>
    </r>
    <r>
      <rPr>
        <sz val="11"/>
        <color theme="1"/>
        <rFont val="Times New Roman"/>
        <family val="1"/>
        <charset val="186"/>
      </rPr>
      <t>, skirtos kasdien atlikti (reagentų) vidaus kokybės kontrolės tyrimus (kontroliniai eritrocitų mėginiai, turintys O, A, B, AB grupių antigenus, teigiamus bei neigiamus RhD ir Kell antigenus).</t>
    </r>
  </si>
  <si>
    <t>2.9.</t>
  </si>
  <si>
    <t>Medicinos priemonės turi būti paruoštos naudojimui.</t>
  </si>
  <si>
    <t>2.10.</t>
  </si>
  <si>
    <t>Medicinos priemonės (reagentai) išpilstyti buteliukuose su lašintuvais. Buteliukų talpa: ne daugiau kaip 10 ml.</t>
  </si>
  <si>
    <t>2.11.</t>
  </si>
  <si>
    <r>
      <t xml:space="preserve">Tyrimų rezultatų vertinimo laikas turi būti ne ilgesnis nei 5 min. </t>
    </r>
    <r>
      <rPr>
        <b/>
        <sz val="11"/>
        <color theme="1"/>
        <rFont val="Times New Roman"/>
        <family val="1"/>
        <charset val="186"/>
      </rPr>
      <t xml:space="preserve">Pateikti tai patvirtinantį dokumentą. </t>
    </r>
  </si>
  <si>
    <t>2.12.</t>
  </si>
  <si>
    <t xml:space="preserve">Atidarytos Medicinos priemonės turi būti stabilios iki galiojimo termino pabaigos, nurodytos ant buteliuko etiketės. </t>
  </si>
  <si>
    <t>2.13.</t>
  </si>
  <si>
    <r>
      <t xml:space="preserve">Medicinos priemonės turi būti sertifikuotos pagal Europos Parlamento ir Tarybos reglamentą (ES) 2017/746 dėl in vitro diagnostikos medicinos priemonių arba lygiaverčiu sertifikatu. </t>
    </r>
    <r>
      <rPr>
        <b/>
        <sz val="11"/>
        <color theme="1"/>
        <rFont val="Times New Roman"/>
        <family val="1"/>
        <charset val="186"/>
      </rPr>
      <t>Pateikti tai patvirtinantį dokumentą.</t>
    </r>
  </si>
  <si>
    <t>2.14.</t>
  </si>
  <si>
    <r>
      <t xml:space="preserve">Medicinos priemonių gamintojas sertifikuotas pagal tarptautinį standartą ISO 9001 arba lygiavertės kokybės vadybos sistemos reikalavimus. </t>
    </r>
    <r>
      <rPr>
        <b/>
        <sz val="11"/>
        <color theme="1"/>
        <rFont val="Times New Roman"/>
        <family val="1"/>
        <charset val="186"/>
      </rPr>
      <t>Pateikti tai patvirtinantį dokumentą.</t>
    </r>
  </si>
  <si>
    <t>2.15.</t>
  </si>
  <si>
    <t>Medicinos priemonių (reagentų) galiojimo terminas jų pateikimo dieną turi būti ne trumpesnis nei 2/3 jų galiojimo laiko.</t>
  </si>
  <si>
    <t>2.16.</t>
  </si>
  <si>
    <r>
      <t>Kiekviena pristatoma Medicinos priemonių serija turi būti sertifikuota pagal kokybės kontrolės procedūrą. Kokybės sertifikatai išduodami kiekvienai prekių serijai.</t>
    </r>
    <r>
      <rPr>
        <sz val="11"/>
        <color theme="1"/>
        <rFont val="Calibri"/>
        <family val="2"/>
        <charset val="186"/>
        <scheme val="minor"/>
      </rPr>
      <t xml:space="preserve"> </t>
    </r>
    <r>
      <rPr>
        <b/>
        <sz val="11"/>
        <color theme="1"/>
        <rFont val="Times New Roman"/>
        <family val="1"/>
        <charset val="186"/>
      </rPr>
      <t xml:space="preserve">Pateikti patvirtinimą. </t>
    </r>
  </si>
  <si>
    <t>3.</t>
  </si>
  <si>
    <t>Kiti reikalavimai</t>
  </si>
  <si>
    <t>3.1.</t>
  </si>
  <si>
    <t>Medicinos priemonės ir priedai bus perkami pagal Pirkėjo poreikį, užsakomi atskiromis dalimis. Pirkėjas, nustatęs, kad nebėra poreikio perkamoms Medicinos priemonėms ir priedams, ar esant lėšų trūkumui, turi teisę pirkti mažesnį nei numatyta Medicinos priemonių bei priedų kiekį</t>
  </si>
  <si>
    <t>3.2.</t>
  </si>
  <si>
    <r>
      <t xml:space="preserve">Prekės pristatomos pagal poreikį tiekėjo transportu ne vėliau kaip per 14 dienų nuo užsakymo datos. Užsakymas pateikiamas elektroniniu paštu. </t>
    </r>
    <r>
      <rPr>
        <sz val="11"/>
        <color theme="1"/>
        <rFont val="Calibri"/>
        <family val="2"/>
        <charset val="186"/>
        <scheme val="minor"/>
      </rPr>
      <t xml:space="preserve"> </t>
    </r>
    <r>
      <rPr>
        <sz val="11"/>
        <color theme="1"/>
        <rFont val="Times New Roman"/>
        <family val="1"/>
        <charset val="186"/>
      </rPr>
      <t>Prekių pristatymo vieta – Žolyno g. 34, Vilnius; Naikupės g. 28, Klaipėda; Nemuno g. 75, Panevėžys.</t>
    </r>
  </si>
  <si>
    <t>3.3.</t>
  </si>
  <si>
    <t>Tiekėjas turi užtikrinti, kad visą sutarties galiojimo laikotarpį bus teikiamos nemokamos kvalifikuotų specialistų konsultacijos, pagalba visais klausimais, susijusiais su teikiamų Medicinos priemonių ir priedu kokybišku darbu.</t>
  </si>
  <si>
    <t>3.4.</t>
  </si>
  <si>
    <t xml:space="preserve">Tiekėjas pasiūlyme turi įrašyti visus tyrimų atlikimui reikalingas Medicinos priemones bei priedus ir orientacinį jų kiekį, reikalingą nurodytam tyrimų kiekiui ištirti. Tiekėjas turi įvertinti tai, kad Medicinos priemonės bus naudojamos atsižvelgiant į gamintojo nurodytus galiojimo ir stabilumo terminus kaip numatyta gamintojo Medicinos priemonių ir priedų naudojimo instrukcijoje. Tyrimų vidaus kokybės kontrolės bus atliekamas tiek kartų kiek rekomenduoja in vitro diagnostikos medicinos priemonės gamintojas, tačiau ne rečiau kaip vieną kartą per dieną, jeigu tą parą atliekamas tyrimas mažiausiai 7 skirtingose kraujo surinkimo vietose. </t>
  </si>
  <si>
    <t>Visos tyrimų atlikimui reikalingos Medicinos priemonės turi būti įskaičiuotos į tyrimo (žiūrėti 4 papunktyje nurodytas analites) įkainį</t>
  </si>
  <si>
    <t>3.5.</t>
  </si>
  <si>
    <t>Tiekėjo pasiūlyme siūlomų Medicinos priemonių priedu turi pakakti numatytam preliminariam tyrimų kiekiui ir kiekvienam tyrimui, atsižvelgiant į gamintojo nurodytus galiojimo ir stabilumo terminus. Kitu atveju Tiekėjas trūkstamas Medicinos priemones bei priedus tiekia savo sąskaita (Pirkėjui papildomai nemokant už juos).</t>
  </si>
  <si>
    <t>3.6.</t>
  </si>
  <si>
    <t>Sutarties galiojimo laikotarpis yra 38 (trisdešimt aštuoni) mėnesiai: 36 (trisdešimt šeši) mėnesiai Prekių tiekimo laikotarpis, 2 (du) mėnesiai galutiniam atsiskaitymui tarp šalių.</t>
  </si>
  <si>
    <t>3.7.</t>
  </si>
  <si>
    <r>
      <t xml:space="preserve">Tiekėjas turi pateikti dokumentus (negalima teikti dokumento dalies, ar kelių puslapių, ar ištraukos iš dokumento),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t>
    </r>
    <r>
      <rPr>
        <b/>
        <sz val="11"/>
        <color theme="1"/>
        <rFont val="Times New Roman"/>
        <family val="1"/>
        <charset val="186"/>
      </rPr>
      <t>Šiuose dokumentuose Tiekėjas turi grafiškai nurodyti (t. y. pastebimai pažymėti – spalvotai markiruoti, ir / ar nurodyti rodyklėmis, ir / ar pabraukti) konkrečias teikiamų dokumentų vietas, kur aprašomos reikalaujamų techninių charakteristikų reikšmės, bei įrašyti, kurį techninių reikalavimų punktą jos atitinka</t>
    </r>
    <r>
      <rPr>
        <sz val="11"/>
        <color theme="1"/>
        <rFont val="Times New Roman"/>
        <family val="1"/>
        <charset val="186"/>
      </rPr>
      <t xml:space="preserve">. Taip pat Tiekėjas turi pateikti nuorodas į gamintojo interneto tinklalapį (jei toks yra), kuriame Pirkėjo vertintojai galėtų patikrinti teikiamų duomenų autentiškumą (nuorodos turi būti parašytos pateikiamuose kataloguose ar aprašymuose). Kiti gamintojo dokumentai, nenurodyti šiame punkte, nebus laikomi pakankama ir patikima informacija vertinimui atlikti. </t>
    </r>
  </si>
  <si>
    <t>Po sutarties pasirašymo lietuvių kalba pateikiami: Medicinos priemonių, naudojimo instrukcijos.</t>
  </si>
  <si>
    <t>3.8.</t>
  </si>
  <si>
    <t>Pirkėjas atsiskaito pagal fiksuotus įkainius, į kuriuos Tiekėjas privalo įtraukti visas savo išlaidas, susijusias su Medicinos primonėmis ir jų tiekimu, pasauga, taip pat išlaidas, susijusias su mokesčių mokėjimu bei kitų Tiekėjo kaip rinkos dalyvio, darbdavio atliekamus mokėjimus ir mokamus mokesčius. Pirkėjas nemokės papildomai už jokias Tiekėjo išlaidas, kurias patirs Tiekėjas dalyvaudamas Pirkime, ruošdamasis Sutarties vykdymui ar kurias patirs Sutarties vykdymo metu.</t>
  </si>
  <si>
    <t>4.</t>
  </si>
  <si>
    <t>Žaliųjų viešųjų pirkimų reikalavimas:</t>
  </si>
  <si>
    <t>4.1.</t>
  </si>
  <si>
    <t>Tiekėjas užtikrina, kad Prekės bus pristatytos darbo dienomis ne piko valandomis, t.y. nuo 10:00 val. iki 15:00 val.</t>
  </si>
  <si>
    <t>4. SIŪLOMŲ PREKIŲ ATITIKIMAS NUSTATYTIEMS REIKALAVIMAMS</t>
  </si>
  <si>
    <t>Tiekėjo siūlomos prekės turi atitikti pirkimo sąlygų 2 priedo „Techninė specifikacija“ nustatytus reikalavimus</t>
  </si>
  <si>
    <r>
      <t>Vieno kapiliarinio/veninio kraujo mėginio ištyrimui reikalingų Medicnos priemonių ir priedų rinkinys skirtas donorų ir recipientų kraujo grupei pagal ABO, RhD ir Kell antigenus nustatyti tiesioginės agliutinacijos metodu.</t>
    </r>
    <r>
      <rPr>
        <sz val="11"/>
        <color theme="1"/>
        <rFont val="Calibri"/>
        <family val="2"/>
        <charset val="186"/>
        <scheme val="minor"/>
      </rPr>
      <t xml:space="preserve"> </t>
    </r>
    <r>
      <rPr>
        <b/>
        <sz val="11"/>
        <color theme="1"/>
        <rFont val="Calibri"/>
        <family val="2"/>
        <charset val="186"/>
        <scheme val="minor"/>
      </rPr>
      <t>Pateikti tai patvirtinantį dokumentą .</t>
    </r>
  </si>
  <si>
    <t xml:space="preserve">*(nurodyti dokumento pavadinimą ir vietą (puslapį, punktą, pastraipą ir pan.), kurioje yra informacija apie siūlomos prekės atitiktį nustatytiems pirkimo sąlygų reikalavimams). </t>
  </si>
  <si>
    <t xml:space="preserve">Visi dokumentai, informacija, patvirtinimai ir kt., įrodantys tiekėjo siūlomo objekto atitikimą pirkimo sąlygoms teikiami kartu su pasiūlymu. </t>
  </si>
  <si>
    <r>
      <t xml:space="preserve">11.3. Tiekėjo pasiūlyme nurodyta pasiūlymo kaina negali viršyti perkančiosios organizacijos pirkimui skirtų lėšų sumos – </t>
    </r>
    <r>
      <rPr>
        <b/>
        <sz val="12"/>
        <color theme="1"/>
        <rFont val="Times New Roman"/>
        <family val="1"/>
        <charset val="186"/>
      </rPr>
      <t>35.000,00 Eur su PVM.</t>
    </r>
  </si>
  <si>
    <t>CE-IMMUNDIAGNOSTIKA, Anti-A</t>
  </si>
  <si>
    <t>CE-IMMUNDIAGNOSTIKA, Anti-B</t>
  </si>
  <si>
    <t>CE-IMMUNDIAGNOSTIKA, Anti-AB</t>
  </si>
  <si>
    <t>CE-IMMUNDIAGNOSTIKA, Anti-D</t>
  </si>
  <si>
    <t>1.4</t>
  </si>
  <si>
    <t>CE-IMMUNDIAGNOSTIKA, Control-serum for monoclonal sera</t>
  </si>
  <si>
    <t>CE-IMMUNDIAGNOSTIKA, Anti-Kell monoclonal (human IgM)</t>
  </si>
  <si>
    <t>1.5</t>
  </si>
  <si>
    <t>1.6</t>
  </si>
  <si>
    <t>1.7</t>
  </si>
  <si>
    <t>Bio-rad, IH-QC1</t>
  </si>
  <si>
    <t>Bio-rad, IH-QC2</t>
  </si>
  <si>
    <t>Bio-rad, IH-QC3</t>
  </si>
  <si>
    <t>Bio-rad, IH-QC4</t>
  </si>
  <si>
    <t>80x1x10 ml</t>
  </si>
  <si>
    <t>160x1x5 ml</t>
  </si>
  <si>
    <t>MBALI</t>
  </si>
  <si>
    <t>Bio-rad</t>
  </si>
  <si>
    <t>CE-IMMUNDIAGNOSTIKA</t>
  </si>
  <si>
    <t>1.8</t>
  </si>
  <si>
    <t>1.9</t>
  </si>
  <si>
    <t>1.10</t>
  </si>
  <si>
    <t>009321</t>
  </si>
  <si>
    <t>009322</t>
  </si>
  <si>
    <t>009323</t>
  </si>
  <si>
    <t>009324</t>
  </si>
  <si>
    <t>7x40x4x6 ml</t>
  </si>
  <si>
    <t>01110</t>
  </si>
  <si>
    <t>02110</t>
  </si>
  <si>
    <t>03110</t>
  </si>
  <si>
    <t>06210</t>
  </si>
  <si>
    <t>10105</t>
  </si>
  <si>
    <t>33110</t>
  </si>
  <si>
    <t xml:space="preserve">3.4 Tiekėjas UAB Multilabo pasiūlyme įrašė visus tyrimų atlikimui reikalingas medicinos priemones bei priedus ir orientacinį jų kiekį, reikalingą nurodytam tyrimų kiekiui ištirti. Tiekėjas UAB Multilabo įvertino tai, kad medicinos priemonės bus naudojamos atsižvelgiant į gamintojo nurodytus galiojimo ir stabilumo terminus kaip numatyta gamintojo Medicinos priemonių ir priedų naudojimo instrukcijoje. Tyrimų vidaus kokybės kontrolės bus atliekamas tiek kartų kiek rekomenduoja in vitro diagnostikos medicinos priemonės gamintojas, tačiau ne rečiau kaip vieną kartą per dieną, jeigu tą parą atliekamas tyrimas mažiausiai 7 skirtingose kraujo surinkimo vietose. </t>
  </si>
  <si>
    <t>3.4 Visos tyrimų atlikimui reikalingos Medicinos priemonės yra įskaičiuotos į tyrimo (žiūrėti 4 papunktyje nurodytas analites) įkainį</t>
  </si>
  <si>
    <t>3.6 Sutarties galiojimo laikotarpis yra 38 (trisdešimt aštuoni) mėnesiai: 36 (trisdešimt šeši) mėnesiai Prekių tiekimo laikotarpis, 2 (du) mėnesiai galutiniam atsiskaitymui tarp šalių.</t>
  </si>
  <si>
    <t>3.1 Medicinos priemonės ir priedai bus perkami pagal Pirkėjo poreikį, užsakomi atskiromis dalimis. Pirkėjas, nustatęs, kad nebėra poreikio perkamoms Medicinos priemonėms ir priedams, ar esant lėšų trūkumui, turi teisę pirkti mažesnį nei numatyta Medicinos priemonių bei priedų kiekį</t>
  </si>
  <si>
    <t>3.8 Pirkėjas atsiskaito pagal fiksuotus įkainius, į kuriuos Tiekėjas įtrauks visas savo išlaidas, susijusias su Medicinos primonėmis ir jų tiekimu, apsauga, taip pat išlaidas, susijusias su mokesčių mokėjimu bei kitų Tiekėjo kaip rinkos dalyvio, darbdavio atliekamus mokėjimus ir mokamus mokesčius. Pirkėjas nemokės papildomai už jokias Tiekėjo išlaidas, kurias patirs Tiekėjas dalyvaudamas Pirkime, ruošdamasis Sutarties vykdymui ar kurias patirs Sutarties vykdymo metu.</t>
  </si>
  <si>
    <t>2.5 Kraujo grupei pagal ABO sistemos antigenus nustatyti yra naudojami monokloniniai IgM klasės anti-A, anti-B, anti-A,B reagentai. Gamintojo dokumentacija (konfidencialu) Reagentai IFU, psl. 1</t>
  </si>
  <si>
    <t>2.7 RhD antigenui nustatyti naudojamas IgM klasės monokloninis reagentas, kuris nereaguoja su DVI. Gamintojo dokumentacija (konfidencialu) Reagentai IFU, psl. 7</t>
  </si>
  <si>
    <t>2.6 Kell antigenui nustatyti yra naudojami IgM klasės monokloniniai reagentai. Gamintojo dokumentacija (konfidencialu) Reagentai IFU, psl. 20</t>
  </si>
  <si>
    <t>2.11 Tyrimų rezultatų vertinimo laikas yra 2 min. Pateikiamas tai patvirtinantis dokumentas -  reagentų rinkinio naudojimo instrukcija. Gamintojo dokumentacija (konfidencialu) Reagentai IFU, psl. 2; 8; 17; 21</t>
  </si>
  <si>
    <t>2.10 Medicinos priemonės (reagentai) yra išpilstyti buteliukuose su lašintuvais. Buteliukų talpa 10 ml, išskyrus anti-Kell, kurio talpa 5 ml. Gamintojo dokumentacija (konfidencialu) Reagentai IFU, psl. 3; 9; 17; 22; 28</t>
  </si>
  <si>
    <t>2.9 Medicinos priemonės yra paruoštos naudojimui. Gamintojo dokumentacija (konfidencialu) Reagentai IFU, psl. 1; 7; 16; 20; 29</t>
  </si>
  <si>
    <t>2.8 Medicinos priemonių ir priedų rinkinyje yra pateiktos vidaus kontrolės medžiagos (IH-QC1 - IH-QC4), skirtos kasdien atlikti (reagentų) vidaus kokybės kontrolės tyrimus (kontroliniai eritrocitų mėginiai, turintys O, A, B, AB grupių antigenus, teigiamus bei neigiamus RhD ir Kell antigenus). Gamintojo dokumentacija (konfidencialu) Reagentai IFU, psl. 29;</t>
  </si>
  <si>
    <t>2.12 Atidarytos Medicinos priemonės yra stabilios iki galiojimo termino pabaigos, nurodytos ant buteliuko etiketės. Gamintojo dokumentacija (konfidencialu) Reagentai IFU, psl. 1; 7; 16; 20; 30</t>
  </si>
  <si>
    <t>2.4 Tyrimas yra atliekamas rankiniu būdu ant plokštumos, kambario temperatūroje. Pateikiamas tai patvirtinantis dokumentas -  reagentų rinkinio naudojimo instrukcija. Gamintojo dokumentacija (konfidencialu) Reagentai IFU, psl. 1; 2; 7; 17; 20; 21; 30</t>
  </si>
  <si>
    <t>Kraujo grupės pagal ABO nustatymas, psl. 1-6</t>
  </si>
  <si>
    <t xml:space="preserve"> Neigiama kontrolė. Psl. 16-19</t>
  </si>
  <si>
    <t>Kell antigeno nustatymas;  psl. 20-27</t>
  </si>
  <si>
    <t>2.2 Nustatomos analitės: Gamintojo dokumentacija (konfidencialu) Reagentai IFU:</t>
  </si>
  <si>
    <t>2.13 Reagentai, vidaus kontrolės medžiagos yra sertifikuoti CE ženklu pagal IVDD 98/79/EC (in vitro diagnostic medical device) sertifikatu. Pateikiamas tai patvirtinantis dokumentas (CE patvirtinantis dokumentas). Gamintojo dokumentacija (konfidencialu) Reagentai CE, psl. 1-16</t>
  </si>
  <si>
    <t>RhD antigeno nustatymas; psl. 7-15</t>
  </si>
  <si>
    <t>2.15 Tiekėjas įsipareigoja, jog medicinos priemonių (reagentų) galiojimo terminas jų pateikimo dieną bus ne trumpesnis nei 2/3 jų galiojimo laiko. Tiekėjo patirtinimas, psl. 1</t>
  </si>
  <si>
    <t>2.16 Kiekviena pristatoma medicinos priemonių serija bus sertifikuota pagal kokybės kontrolės procedūrą. Kokybės sertifikatai bus išduodami kiekvienai prekių serijai. Tiekėjo patirtinimas, psl. 1</t>
  </si>
  <si>
    <t>3.2. Prekės bus pristatomos pagal poreikį tiekėjo transportu ne vėliau kaip per 14 dienų nuo užsakymo datos. Užsakymas pateikiamas elektroniniu paštu.  Prekių pristatymo vieta – Žolyno g. 34, Vilnius; Naikupės g. 28, Klaipėda; Nemuno g. 75, Panevėžys. Tiekėjo patirtinimas, psl. 1</t>
  </si>
  <si>
    <t>3.3 Tiekėjas UAB Multilabo užtikrins, kad visą sutarties galiojimo laikotarpį bus teikiamos nemokamos kvalifikuotų specialistų konsultacijos, pagalba visais klausimais, susijusiais su teikiamų Medicinos priemonių ir priedu kokybišku darbu. Tiekėjo patirtinimas, psl. 1</t>
  </si>
  <si>
    <t>3.7 Po sutarties pasirašymo lietuvių kalba bus pateikiamos Medicinos priemonių, naudojimo instrukcijos. Tiekėjo patvirtinimas, psl. 1</t>
  </si>
  <si>
    <t>4.1 Tiekėjas UAB Multilabo užtikrins, kad Prekės bus pristatytos darbo dienomis ne piko valandomis, t.y. nuo 10:00 val. iki 15:00 val.  Tiekėjo patvirtinimas, psl. 1</t>
  </si>
  <si>
    <t>3.7 Tiekėjas UAB Multilabo pateikia dokumentus (negalima teikti dokumento dalies, ar kelių puslapių, ar ištraukos iš dokumento), įrodančius siūlomų prekių atitikimą kokybės ir techniniams reikalavimams, nurodytiems pirkimo dokumentų techninėje specifikacijoje: Tiekėjas pateikia gamintojo parengtus katalogus ir siūlomų prekių techninių charakteristikų aprašymus (jei gamintojo kataloge neišsamiai atsispindi siūlomos prekės atitikimas techninės specifikacijos reikalavimams) pdf formatu. Šiuose dokumentuose Tiekėjas grafiškai nurodo (t. y. pastebimai pažymėti – spalvotai markiruoti, ir / ar nurodyti rodyklėmis, ir / ar pabraukti) konkrečias teikiamų dokumentų vietas, kur aprašomos reikalaujamų techninių charakteristikų reikšmės, bei įrašo, kurį techninių reikalavimų punktą jos atitinka. Taip pat Tiekėjas pateikia nuorodas į gamintojo interneto tinklalapį (jei toks yra), kuriame Pirkėjo vertintojai galėtų patikrinti teikiamų duomenų autentiškumą (nuorodos turi būti parašytos pateikiamuose kataloguose ar aprašymuose). Kiti gamintojo dokumentai, nenurodyti šiame punkte, nebus laikomi pakankama ir patikima informacija vertinimui atlikti. Gamintojo dokumentacija (konfidencialu) Reagentai IFU, psl. 1-33</t>
  </si>
  <si>
    <t>3.5 Tiekėjo pasiūlyme siūlomų Medicinos priemonių priede pakanka numatytam preliminariam tyrimų kiekiui ir kiekvienam tyrimui, atsižvelgiant į gamintojo nurodytus galiojimo ir stabilumo terminus. Kitu atveju Tiekėjas įsipareigoja trūkstamas Medicinos priemones bei priedus teikti savo sąskaita (Pirkėjui papildomai nemokant už juos). Tiekėjo patvirtinimas, psl. 1</t>
  </si>
  <si>
    <r>
      <t xml:space="preserve">2.3 Vieno kapiliarinio/veninio kraujo mėginio ištyrimui reikalingų medicinos priemonių ir priedų rinkinys yra skirtas donorų ir recipientų kraujo grupei pagal ABO, RhD ir Kell antigenus nustatyti tiesioginės agliutinacijos metodu. </t>
    </r>
    <r>
      <rPr>
        <b/>
        <sz val="11"/>
        <color theme="1"/>
        <rFont val="Times New Roman"/>
        <family val="1"/>
      </rPr>
      <t>Pateikiamas tai patvirtinantis dokumentas -  reagentų rinkinio naudojimo instrukcija.</t>
    </r>
    <r>
      <rPr>
        <sz val="11"/>
        <color theme="1"/>
        <rFont val="Times New Roman"/>
        <family val="1"/>
      </rPr>
      <t xml:space="preserve"> Gamintojo_patvirtinimas_Multilabo</t>
    </r>
  </si>
  <si>
    <r>
      <t xml:space="preserve">2.14 Medicinos priemonių gamintojas sertifikuotas pagal tarptautinį standartą ISO 9001 arba lygiavertės kokybės vadybos sistemos reikalavimus. </t>
    </r>
    <r>
      <rPr>
        <b/>
        <sz val="11"/>
        <rFont val="Times New Roman"/>
        <family val="1"/>
      </rPr>
      <t>Pateikiamas tai patvirtinantis dokumentas.</t>
    </r>
    <r>
      <rPr>
        <sz val="11"/>
        <rFont val="Times New Roman"/>
        <family val="1"/>
      </rPr>
      <t xml:space="preserve"> Gamintojo dokumentacija (konfidencialu) ISO, psl. 1-6 </t>
    </r>
  </si>
  <si>
    <r>
      <t xml:space="preserve">Bendra pasiūlymo kaina eurais su PVM (skaičiais ir žodžiais): </t>
    </r>
    <r>
      <rPr>
        <b/>
        <sz val="11"/>
        <color theme="1"/>
        <rFont val="Calibri"/>
        <family val="2"/>
        <scheme val="minor"/>
      </rPr>
      <t>32331,20</t>
    </r>
    <r>
      <rPr>
        <sz val="11"/>
        <color theme="1"/>
        <rFont val="Calibri"/>
        <family val="2"/>
        <charset val="186"/>
        <scheme val="minor"/>
      </rPr>
      <t xml:space="preserve"> (</t>
    </r>
    <r>
      <rPr>
        <i/>
        <sz val="11"/>
        <color theme="1"/>
        <rFont val="Calibri"/>
        <family val="2"/>
        <scheme val="minor"/>
      </rPr>
      <t>Trisdešimt du tūkstančiai trys šimtai trisdešimt vienas Eur 20 ct</t>
    </r>
    <r>
      <rPr>
        <sz val="11"/>
        <color theme="1"/>
        <rFont val="Calibri"/>
        <family val="2"/>
        <charset val="186"/>
        <scheme val="minor"/>
      </rPr>
      <t xml:space="preserve">), t.sk PVM </t>
    </r>
    <r>
      <rPr>
        <b/>
        <sz val="11"/>
        <color theme="1"/>
        <rFont val="Calibri"/>
        <family val="2"/>
        <scheme val="minor"/>
      </rPr>
      <t>5611,20</t>
    </r>
    <r>
      <rPr>
        <sz val="11"/>
        <color theme="1"/>
        <rFont val="Calibri"/>
        <family val="2"/>
        <charset val="186"/>
        <scheme val="minor"/>
      </rPr>
      <t xml:space="preserve"> (</t>
    </r>
    <r>
      <rPr>
        <i/>
        <sz val="11"/>
        <color theme="1"/>
        <rFont val="Calibri"/>
        <family val="2"/>
        <scheme val="minor"/>
      </rPr>
      <t>penki tūkstančiai šeši šimtai vienuolika Eur 20 ct</t>
    </r>
    <r>
      <rPr>
        <sz val="11"/>
        <color theme="1"/>
        <rFont val="Calibri"/>
        <family val="2"/>
        <charset val="186"/>
        <scheme val="minor"/>
      </rPr>
      <t>)(skaičiais ir žodžiais).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</si>
</sst>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_-* #,##0_-;\-* #,##0_-;_-* &quot;-&quot;??_-;_-@_-"/>
  </numFmts>
  <fonts count="25" x14ac:knownFonts="1">
    <font>
      <sz val="11"/>
      <color theme="1"/>
      <name val="Calibri"/>
      <family val="2"/>
      <charset val="186"/>
      <scheme val="minor"/>
    </font>
    <font>
      <b/>
      <sz val="11"/>
      <color theme="1"/>
      <name val="Calibri"/>
      <family val="2"/>
      <charset val="186"/>
      <scheme val="minor"/>
    </font>
    <font>
      <b/>
      <sz val="11"/>
      <color theme="1"/>
      <name val="Times New Roman"/>
      <family val="1"/>
      <charset val="186"/>
    </font>
    <font>
      <b/>
      <sz val="11"/>
      <color rgb="FFFF0000"/>
      <name val="Times New Roman"/>
      <family val="1"/>
      <charset val="186"/>
    </font>
    <font>
      <sz val="12"/>
      <color theme="1"/>
      <name val="Times New Roman"/>
      <family val="1"/>
      <charset val="186"/>
    </font>
    <font>
      <b/>
      <sz val="12"/>
      <color theme="1"/>
      <name val="Times New Roman"/>
      <family val="1"/>
      <charset val="186"/>
    </font>
    <font>
      <i/>
      <sz val="11"/>
      <color theme="1"/>
      <name val="Times New Roman"/>
      <family val="1"/>
      <charset val="186"/>
    </font>
    <font>
      <sz val="11"/>
      <color theme="1"/>
      <name val="Times New Roman"/>
      <family val="1"/>
      <charset val="186"/>
    </font>
    <font>
      <sz val="12"/>
      <color rgb="FF000000"/>
      <name val="Times New Roman"/>
      <family val="1"/>
      <charset val="186"/>
    </font>
    <font>
      <b/>
      <sz val="12"/>
      <color rgb="FF000000"/>
      <name val="Times New Roman"/>
      <family val="1"/>
      <charset val="186"/>
    </font>
    <font>
      <sz val="11"/>
      <color theme="1"/>
      <name val="Symbol"/>
      <family val="1"/>
      <charset val="2"/>
    </font>
    <font>
      <sz val="7"/>
      <color theme="1"/>
      <name val="Times New Roman"/>
      <family val="1"/>
      <charset val="186"/>
    </font>
    <font>
      <b/>
      <i/>
      <sz val="12"/>
      <color theme="1"/>
      <name val="Times New Roman"/>
      <family val="1"/>
      <charset val="186"/>
    </font>
    <font>
      <b/>
      <sz val="11"/>
      <color rgb="FFFF0000"/>
      <name val="Calibri"/>
      <family val="2"/>
      <charset val="186"/>
      <scheme val="minor"/>
    </font>
    <font>
      <sz val="11"/>
      <color theme="1"/>
      <name val="Calibri"/>
      <family val="2"/>
      <charset val="186"/>
      <scheme val="minor"/>
    </font>
    <font>
      <sz val="10"/>
      <color theme="1"/>
      <name val="Times New Roman"/>
      <family val="1"/>
    </font>
    <font>
      <sz val="11"/>
      <color theme="1"/>
      <name val="Times New Roman"/>
      <family val="1"/>
    </font>
    <font>
      <sz val="11"/>
      <name val="Times New Roman"/>
      <family val="1"/>
    </font>
    <font>
      <sz val="8"/>
      <name val="Calibri"/>
      <family val="2"/>
      <charset val="186"/>
      <scheme val="minor"/>
    </font>
    <font>
      <i/>
      <sz val="11"/>
      <name val="Times New Roman"/>
      <family val="1"/>
      <charset val="186"/>
    </font>
    <font>
      <b/>
      <sz val="11"/>
      <color theme="1"/>
      <name val="Calibri"/>
      <family val="2"/>
      <scheme val="minor"/>
    </font>
    <font>
      <i/>
      <sz val="11"/>
      <color theme="1"/>
      <name val="Calibri"/>
      <family val="2"/>
      <scheme val="minor"/>
    </font>
    <font>
      <b/>
      <sz val="11"/>
      <color theme="1"/>
      <name val="Times New Roman"/>
      <family val="1"/>
    </font>
    <font>
      <b/>
      <sz val="11"/>
      <name val="Times New Roman"/>
      <family val="1"/>
    </font>
    <font>
      <sz val="11"/>
      <color rgb="FF006100"/>
      <name val="Calibri"/>
      <family val="2"/>
      <charset val="186"/>
      <scheme val="minor"/>
    </font>
  </fonts>
  <fills count="3">
    <fill>
      <patternFill patternType="none"/>
    </fill>
    <fill>
      <patternFill patternType="gray125"/>
    </fill>
    <fill>
      <patternFill patternType="solid">
        <fgColor rgb="FFC6EFCE"/>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4" fillId="0" borderId="0" applyFont="0" applyFill="0" applyBorder="0" applyAlignment="0" applyProtection="0"/>
    <xf numFmtId="0" fontId="24" fillId="2" borderId="0" applyNumberFormat="0" applyBorder="0" applyAlignment="0" applyProtection="0"/>
  </cellStyleXfs>
  <cellXfs count="79">
    <xf numFmtId="0" fontId="0" fillId="0" borderId="0" xfId="0"/>
    <xf numFmtId="0" fontId="3" fillId="0" borderId="6" xfId="0" applyFont="1" applyBorder="1" applyAlignment="1">
      <alignment horizontal="center" vertical="center" wrapText="1"/>
    </xf>
    <xf numFmtId="0" fontId="2"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5" fillId="0" borderId="8" xfId="0" applyFont="1" applyBorder="1" applyAlignment="1">
      <alignment vertical="center" wrapText="1"/>
    </xf>
    <xf numFmtId="3" fontId="2"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7" fillId="0" borderId="5" xfId="0" applyFont="1" applyBorder="1" applyAlignment="1">
      <alignment horizontal="center" vertical="center" wrapText="1"/>
    </xf>
    <xf numFmtId="0" fontId="2"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Border="1" applyAlignment="1">
      <alignmen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Alignment="1">
      <alignment horizontal="justify" vertical="center"/>
    </xf>
    <xf numFmtId="0" fontId="5" fillId="0" borderId="0" xfId="0" applyFont="1" applyAlignment="1">
      <alignment horizontal="center" vertical="center"/>
    </xf>
    <xf numFmtId="0" fontId="9" fillId="0" borderId="5" xfId="0" applyFont="1" applyBorder="1" applyAlignment="1">
      <alignment horizontal="center" vertical="center" wrapText="1"/>
    </xf>
    <xf numFmtId="0" fontId="0" fillId="0" borderId="11" xfId="0" applyBorder="1"/>
    <xf numFmtId="0" fontId="0" fillId="0" borderId="12" xfId="0" applyBorder="1"/>
    <xf numFmtId="0" fontId="3" fillId="0" borderId="4" xfId="0" applyFont="1" applyBorder="1" applyAlignment="1">
      <alignment horizontal="center" vertical="center" wrapText="1"/>
    </xf>
    <xf numFmtId="0" fontId="2" fillId="0" borderId="6" xfId="0" applyFont="1" applyBorder="1" applyAlignment="1">
      <alignment vertical="center" wrapText="1"/>
    </xf>
    <xf numFmtId="0" fontId="7" fillId="0" borderId="8" xfId="0" applyFont="1" applyBorder="1" applyAlignment="1">
      <alignment horizontal="justify" vertical="center" wrapText="1"/>
    </xf>
    <xf numFmtId="0" fontId="7" fillId="0" borderId="6" xfId="0" applyFont="1" applyBorder="1" applyAlignment="1">
      <alignment vertical="center" wrapText="1"/>
    </xf>
    <xf numFmtId="0" fontId="7" fillId="0" borderId="6" xfId="0" applyFont="1" applyBorder="1" applyAlignment="1">
      <alignment horizontal="justify" vertical="center" wrapText="1"/>
    </xf>
    <xf numFmtId="0" fontId="10" fillId="0" borderId="8" xfId="0" applyFont="1" applyBorder="1" applyAlignment="1">
      <alignment horizontal="left" vertical="center" wrapText="1" indent="7"/>
    </xf>
    <xf numFmtId="0" fontId="10" fillId="0" borderId="6" xfId="0" applyFont="1" applyBorder="1" applyAlignment="1">
      <alignment horizontal="left" vertical="center" wrapText="1" indent="7"/>
    </xf>
    <xf numFmtId="0" fontId="2" fillId="0" borderId="6" xfId="0" applyFont="1" applyBorder="1" applyAlignment="1">
      <alignment horizontal="justify" vertical="center" wrapText="1"/>
    </xf>
    <xf numFmtId="0" fontId="4" fillId="0" borderId="6"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8" xfId="0" applyFont="1" applyBorder="1" applyAlignment="1">
      <alignment horizontal="justify" vertical="center"/>
    </xf>
    <xf numFmtId="0" fontId="10" fillId="0" borderId="8" xfId="0" applyFont="1" applyBorder="1" applyAlignment="1">
      <alignment horizontal="justify" vertical="center"/>
    </xf>
    <xf numFmtId="0" fontId="7" fillId="0" borderId="6" xfId="0" applyFont="1" applyBorder="1" applyAlignment="1">
      <alignment horizontal="justify" vertical="center"/>
    </xf>
    <xf numFmtId="0" fontId="5" fillId="0" borderId="6" xfId="0" applyFont="1" applyBorder="1" applyAlignment="1">
      <alignment horizontal="justify" vertical="center"/>
    </xf>
    <xf numFmtId="0" fontId="7" fillId="0" borderId="1" xfId="0" applyFont="1" applyBorder="1" applyAlignment="1">
      <alignment horizontal="left" vertical="top" wrapText="1"/>
    </xf>
    <xf numFmtId="0" fontId="12" fillId="0" borderId="0" xfId="0" applyFont="1" applyAlignment="1">
      <alignment horizontal="justify" vertical="center"/>
    </xf>
    <xf numFmtId="0" fontId="13" fillId="0" borderId="0" xfId="0" applyFont="1"/>
    <xf numFmtId="0" fontId="15" fillId="0" borderId="1" xfId="0" applyFont="1" applyBorder="1" applyAlignment="1">
      <alignment wrapText="1"/>
    </xf>
    <xf numFmtId="0" fontId="15" fillId="0" borderId="3" xfId="0" applyFont="1" applyBorder="1"/>
    <xf numFmtId="43" fontId="7" fillId="0" borderId="1" xfId="0" applyNumberFormat="1" applyFont="1" applyBorder="1" applyAlignment="1">
      <alignment horizontal="center" vertical="center" wrapText="1"/>
    </xf>
    <xf numFmtId="164" fontId="7" fillId="0" borderId="3"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3" fontId="16" fillId="0" borderId="4" xfId="0" applyNumberFormat="1" applyFont="1" applyBorder="1" applyAlignment="1">
      <alignment horizontal="center" vertical="center" wrapText="1"/>
    </xf>
    <xf numFmtId="0" fontId="19" fillId="0" borderId="4" xfId="0" applyFont="1" applyBorder="1" applyAlignment="1">
      <alignment horizontal="center" vertical="center" wrapText="1"/>
    </xf>
    <xf numFmtId="43" fontId="19" fillId="0" borderId="1" xfId="1" applyFont="1" applyBorder="1" applyAlignment="1">
      <alignment horizontal="center" vertical="center" wrapText="1"/>
    </xf>
    <xf numFmtId="165" fontId="6" fillId="0" borderId="4" xfId="1" applyNumberFormat="1" applyFont="1" applyBorder="1" applyAlignment="1">
      <alignment horizontal="center" vertical="center" wrapText="1"/>
    </xf>
    <xf numFmtId="0" fontId="19" fillId="0" borderId="5" xfId="0" applyFont="1" applyBorder="1" applyAlignment="1">
      <alignment horizontal="center" vertical="center" wrapText="1"/>
    </xf>
    <xf numFmtId="0" fontId="0" fillId="0" borderId="12" xfId="0" applyBorder="1" applyAlignment="1">
      <alignment horizontal="center" vertical="center"/>
    </xf>
    <xf numFmtId="0" fontId="0" fillId="0" borderId="11" xfId="0" applyBorder="1" applyAlignment="1">
      <alignment horizontal="center" vertical="center"/>
    </xf>
    <xf numFmtId="49" fontId="0" fillId="0" borderId="11" xfId="0" applyNumberFormat="1" applyBorder="1" applyAlignment="1">
      <alignment horizontal="center"/>
    </xf>
    <xf numFmtId="49" fontId="0" fillId="0" borderId="11" xfId="0" applyNumberFormat="1" applyBorder="1" applyAlignment="1">
      <alignment horizontal="center" vertical="center"/>
    </xf>
    <xf numFmtId="0" fontId="19" fillId="0" borderId="8" xfId="0" applyFont="1" applyBorder="1" applyAlignment="1">
      <alignment horizontal="center" vertical="center" wrapText="1"/>
    </xf>
    <xf numFmtId="43" fontId="19" fillId="0" borderId="7" xfId="1" applyFont="1" applyBorder="1" applyAlignment="1">
      <alignment horizontal="center" vertical="center" wrapText="1"/>
    </xf>
    <xf numFmtId="0" fontId="15" fillId="0" borderId="2" xfId="0" applyFont="1" applyBorder="1"/>
    <xf numFmtId="0" fontId="0" fillId="0" borderId="0" xfId="0" applyAlignment="1">
      <alignment horizontal="center" vertical="center"/>
    </xf>
    <xf numFmtId="0" fontId="17" fillId="0" borderId="6" xfId="0" applyFont="1" applyBorder="1" applyAlignment="1">
      <alignment horizontal="lef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24" fillId="0" borderId="0" xfId="2" applyFill="1"/>
    <xf numFmtId="0" fontId="16" fillId="0" borderId="6" xfId="0" applyFont="1" applyBorder="1" applyAlignment="1">
      <alignment horizontal="left" vertical="center" wrapText="1"/>
    </xf>
    <xf numFmtId="0" fontId="2" fillId="0" borderId="9" xfId="0" applyFont="1" applyBorder="1" applyAlignment="1">
      <alignment horizontal="right" vertical="center" wrapText="1"/>
    </xf>
    <xf numFmtId="0" fontId="2" fillId="0" borderId="10" xfId="0" applyFont="1" applyBorder="1" applyAlignment="1">
      <alignment horizontal="right" vertical="center" wrapText="1"/>
    </xf>
    <xf numFmtId="0" fontId="2" fillId="0" borderId="4" xfId="0" applyFont="1" applyBorder="1" applyAlignment="1">
      <alignment horizontal="right" vertical="center" wrapText="1"/>
    </xf>
    <xf numFmtId="0" fontId="7" fillId="0" borderId="9" xfId="0" applyFont="1" applyBorder="1" applyAlignment="1">
      <alignment horizontal="right" vertical="center" wrapText="1"/>
    </xf>
    <xf numFmtId="0" fontId="7" fillId="0" borderId="10" xfId="0" applyFont="1" applyBorder="1" applyAlignment="1">
      <alignment horizontal="right" vertical="center" wrapText="1"/>
    </xf>
    <xf numFmtId="0" fontId="7" fillId="0" borderId="4" xfId="0" applyFont="1" applyBorder="1" applyAlignment="1">
      <alignment horizontal="righ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7" fillId="0" borderId="7" xfId="0" applyFont="1" applyBorder="1" applyAlignment="1">
      <alignment horizontal="center" vertical="center" wrapText="1"/>
    </xf>
    <xf numFmtId="0" fontId="4" fillId="0" borderId="0" xfId="0" applyFont="1" applyAlignment="1">
      <alignment horizontal="center" vertical="center" wrapText="1"/>
    </xf>
    <xf numFmtId="0" fontId="13" fillId="0" borderId="0" xfId="0" applyFont="1" applyAlignment="1">
      <alignment vertical="top"/>
    </xf>
  </cellXfs>
  <cellStyles count="3">
    <cellStyle name="Comma" xfId="1" builtinId="3"/>
    <cellStyle name="Good" xfId="2"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1D39-A8DA-4D46-9862-D4FF694832FC}">
  <dimension ref="A1:K24"/>
  <sheetViews>
    <sheetView tabSelected="1" topLeftCell="A7" zoomScaleNormal="100" workbookViewId="0">
      <selection activeCell="L25" sqref="L25"/>
    </sheetView>
  </sheetViews>
  <sheetFormatPr defaultRowHeight="15" x14ac:dyDescent="0.25"/>
  <cols>
    <col min="2" max="2" width="68.85546875" customWidth="1"/>
    <col min="3" max="3" width="26.7109375" customWidth="1"/>
    <col min="4" max="4" width="33" customWidth="1"/>
    <col min="5" max="5" width="33.140625" customWidth="1"/>
    <col min="6" max="6" width="32" customWidth="1"/>
    <col min="7" max="7" width="15.140625" hidden="1" customWidth="1"/>
    <col min="8" max="9" width="0" hidden="1" customWidth="1"/>
    <col min="10" max="10" width="28.5703125" hidden="1" customWidth="1"/>
    <col min="11" max="11" width="2.85546875" hidden="1" customWidth="1"/>
  </cols>
  <sheetData>
    <row r="1" spans="1:11" ht="15.75" x14ac:dyDescent="0.25">
      <c r="C1" s="16" t="s">
        <v>16</v>
      </c>
    </row>
    <row r="3" spans="1:11" ht="15.75" x14ac:dyDescent="0.25">
      <c r="B3" s="15" t="s">
        <v>17</v>
      </c>
    </row>
    <row r="4" spans="1:11" ht="15.75" thickBot="1" x14ac:dyDescent="0.3"/>
    <row r="5" spans="1:11" ht="57.75" thickBot="1" x14ac:dyDescent="0.3">
      <c r="A5" s="12" t="s">
        <v>0</v>
      </c>
      <c r="B5" s="13" t="s">
        <v>14</v>
      </c>
      <c r="C5" s="14" t="s">
        <v>1</v>
      </c>
      <c r="D5" s="13" t="s">
        <v>13</v>
      </c>
      <c r="E5" s="14" t="s">
        <v>2</v>
      </c>
      <c r="F5" s="14" t="s">
        <v>3</v>
      </c>
      <c r="G5" s="17" t="s">
        <v>18</v>
      </c>
      <c r="H5" s="17" t="s">
        <v>19</v>
      </c>
      <c r="I5" s="17" t="s">
        <v>20</v>
      </c>
      <c r="J5" s="17" t="s">
        <v>21</v>
      </c>
      <c r="K5" s="17" t="s">
        <v>22</v>
      </c>
    </row>
    <row r="6" spans="1:11" ht="16.5" thickBot="1" x14ac:dyDescent="0.3">
      <c r="A6" s="3">
        <v>1</v>
      </c>
      <c r="B6" s="4">
        <v>2</v>
      </c>
      <c r="C6" s="4">
        <v>3</v>
      </c>
      <c r="D6" s="4">
        <v>4</v>
      </c>
      <c r="E6" s="4">
        <v>5</v>
      </c>
      <c r="F6" s="3">
        <v>6</v>
      </c>
      <c r="G6" s="19"/>
      <c r="H6" s="18"/>
      <c r="I6" s="18"/>
      <c r="J6" s="18"/>
      <c r="K6" s="18"/>
    </row>
    <row r="7" spans="1:11" ht="32.25" thickBot="1" x14ac:dyDescent="0.3">
      <c r="A7" s="29" t="s">
        <v>4</v>
      </c>
      <c r="B7" s="5" t="s">
        <v>5</v>
      </c>
      <c r="C7" s="6">
        <v>16000</v>
      </c>
      <c r="D7" s="7" t="s">
        <v>6</v>
      </c>
      <c r="E7" s="54">
        <v>1.67</v>
      </c>
      <c r="F7" s="55">
        <f>C7*E7</f>
        <v>26720</v>
      </c>
      <c r="G7" s="19"/>
      <c r="H7" s="18"/>
      <c r="I7" s="18"/>
      <c r="J7" s="18"/>
      <c r="K7" s="18"/>
    </row>
    <row r="8" spans="1:11" ht="16.5" thickBot="1" x14ac:dyDescent="0.3">
      <c r="A8" s="43" t="s">
        <v>7</v>
      </c>
      <c r="B8" s="42" t="s">
        <v>95</v>
      </c>
      <c r="C8" s="45" t="s">
        <v>6</v>
      </c>
      <c r="D8" s="48" t="s">
        <v>109</v>
      </c>
      <c r="E8" s="46" t="s">
        <v>6</v>
      </c>
      <c r="F8" s="47" t="s">
        <v>6</v>
      </c>
      <c r="G8" s="50" t="s">
        <v>111</v>
      </c>
      <c r="H8" s="18"/>
      <c r="I8" s="18"/>
      <c r="J8" s="51" t="s">
        <v>113</v>
      </c>
      <c r="K8" s="53" t="s">
        <v>122</v>
      </c>
    </row>
    <row r="9" spans="1:11" ht="16.5" thickBot="1" x14ac:dyDescent="0.3">
      <c r="A9" s="43" t="s">
        <v>8</v>
      </c>
      <c r="B9" s="42" t="s">
        <v>96</v>
      </c>
      <c r="C9" s="45" t="s">
        <v>6</v>
      </c>
      <c r="D9" s="48" t="s">
        <v>109</v>
      </c>
      <c r="E9" s="46" t="s">
        <v>6</v>
      </c>
      <c r="F9" s="47" t="s">
        <v>6</v>
      </c>
      <c r="G9" s="50" t="s">
        <v>111</v>
      </c>
      <c r="H9" s="18"/>
      <c r="I9" s="18"/>
      <c r="J9" s="51" t="s">
        <v>113</v>
      </c>
      <c r="K9" s="52" t="s">
        <v>123</v>
      </c>
    </row>
    <row r="10" spans="1:11" ht="16.5" thickBot="1" x14ac:dyDescent="0.3">
      <c r="A10" s="44" t="s">
        <v>9</v>
      </c>
      <c r="B10" s="41" t="s">
        <v>97</v>
      </c>
      <c r="C10" s="45" t="s">
        <v>6</v>
      </c>
      <c r="D10" s="48" t="s">
        <v>109</v>
      </c>
      <c r="E10" s="46" t="s">
        <v>6</v>
      </c>
      <c r="F10" s="47" t="s">
        <v>6</v>
      </c>
      <c r="G10" s="50" t="s">
        <v>111</v>
      </c>
      <c r="H10" s="18"/>
      <c r="I10" s="18"/>
      <c r="J10" s="51" t="s">
        <v>113</v>
      </c>
      <c r="K10" s="52" t="s">
        <v>124</v>
      </c>
    </row>
    <row r="11" spans="1:11" ht="15.75" thickBot="1" x14ac:dyDescent="0.3">
      <c r="A11" s="10" t="s">
        <v>99</v>
      </c>
      <c r="B11" s="8" t="s">
        <v>98</v>
      </c>
      <c r="C11" s="45" t="s">
        <v>6</v>
      </c>
      <c r="D11" s="48" t="s">
        <v>109</v>
      </c>
      <c r="E11" s="46" t="s">
        <v>6</v>
      </c>
      <c r="F11" s="47" t="s">
        <v>6</v>
      </c>
      <c r="G11" s="50" t="s">
        <v>111</v>
      </c>
      <c r="H11" s="18"/>
      <c r="I11" s="18"/>
      <c r="J11" s="51" t="s">
        <v>113</v>
      </c>
      <c r="K11" s="52" t="s">
        <v>125</v>
      </c>
    </row>
    <row r="12" spans="1:11" ht="15.75" thickBot="1" x14ac:dyDescent="0.3">
      <c r="A12" s="10" t="s">
        <v>102</v>
      </c>
      <c r="B12" s="8" t="s">
        <v>100</v>
      </c>
      <c r="C12" s="45" t="s">
        <v>6</v>
      </c>
      <c r="D12" s="48" t="s">
        <v>109</v>
      </c>
      <c r="E12" s="46" t="s">
        <v>6</v>
      </c>
      <c r="F12" s="47" t="s">
        <v>6</v>
      </c>
      <c r="G12" s="50" t="s">
        <v>111</v>
      </c>
      <c r="H12" s="18"/>
      <c r="I12" s="18"/>
      <c r="J12" s="51" t="s">
        <v>113</v>
      </c>
      <c r="K12" s="52" t="s">
        <v>127</v>
      </c>
    </row>
    <row r="13" spans="1:11" ht="30.75" thickBot="1" x14ac:dyDescent="0.3">
      <c r="A13" s="10" t="s">
        <v>103</v>
      </c>
      <c r="B13" s="8" t="s">
        <v>101</v>
      </c>
      <c r="C13" s="45" t="s">
        <v>6</v>
      </c>
      <c r="D13" s="49" t="s">
        <v>110</v>
      </c>
      <c r="E13" s="46" t="s">
        <v>6</v>
      </c>
      <c r="F13" s="47" t="s">
        <v>6</v>
      </c>
      <c r="G13" s="50" t="s">
        <v>111</v>
      </c>
      <c r="H13" s="18"/>
      <c r="I13" s="18"/>
      <c r="J13" s="51" t="s">
        <v>113</v>
      </c>
      <c r="K13" s="52" t="s">
        <v>126</v>
      </c>
    </row>
    <row r="14" spans="1:11" ht="15.75" thickBot="1" x14ac:dyDescent="0.3">
      <c r="A14" s="10" t="s">
        <v>104</v>
      </c>
      <c r="B14" s="8" t="s">
        <v>105</v>
      </c>
      <c r="C14" s="45" t="s">
        <v>6</v>
      </c>
      <c r="D14" s="49" t="s">
        <v>121</v>
      </c>
      <c r="E14" s="46" t="s">
        <v>6</v>
      </c>
      <c r="F14" s="47" t="s">
        <v>6</v>
      </c>
      <c r="G14" s="50" t="s">
        <v>111</v>
      </c>
      <c r="H14" s="18"/>
      <c r="I14" s="18"/>
      <c r="J14" s="51" t="s">
        <v>112</v>
      </c>
      <c r="K14" s="53" t="s">
        <v>117</v>
      </c>
    </row>
    <row r="15" spans="1:11" ht="15.75" thickBot="1" x14ac:dyDescent="0.3">
      <c r="A15" s="10" t="s">
        <v>114</v>
      </c>
      <c r="B15" s="8" t="s">
        <v>106</v>
      </c>
      <c r="C15" s="45" t="s">
        <v>6</v>
      </c>
      <c r="D15" s="49" t="s">
        <v>121</v>
      </c>
      <c r="E15" s="46" t="s">
        <v>6</v>
      </c>
      <c r="F15" s="47" t="s">
        <v>6</v>
      </c>
      <c r="G15" s="50" t="s">
        <v>111</v>
      </c>
      <c r="H15" s="18"/>
      <c r="I15" s="18"/>
      <c r="J15" s="51" t="s">
        <v>112</v>
      </c>
      <c r="K15" s="53" t="s">
        <v>118</v>
      </c>
    </row>
    <row r="16" spans="1:11" ht="15.75" thickBot="1" x14ac:dyDescent="0.3">
      <c r="A16" s="10" t="s">
        <v>115</v>
      </c>
      <c r="B16" s="8" t="s">
        <v>107</v>
      </c>
      <c r="C16" s="45" t="s">
        <v>6</v>
      </c>
      <c r="D16" s="49" t="s">
        <v>121</v>
      </c>
      <c r="E16" s="46" t="s">
        <v>6</v>
      </c>
      <c r="F16" s="47" t="s">
        <v>6</v>
      </c>
      <c r="G16" s="50" t="s">
        <v>111</v>
      </c>
      <c r="H16" s="18"/>
      <c r="I16" s="18"/>
      <c r="J16" s="51" t="s">
        <v>112</v>
      </c>
      <c r="K16" s="53" t="s">
        <v>119</v>
      </c>
    </row>
    <row r="17" spans="1:11" ht="15.75" thickBot="1" x14ac:dyDescent="0.3">
      <c r="A17" s="10" t="s">
        <v>116</v>
      </c>
      <c r="B17" s="8" t="s">
        <v>108</v>
      </c>
      <c r="C17" s="45" t="s">
        <v>6</v>
      </c>
      <c r="D17" s="49" t="s">
        <v>121</v>
      </c>
      <c r="E17" s="46" t="s">
        <v>6</v>
      </c>
      <c r="F17" s="47" t="s">
        <v>6</v>
      </c>
      <c r="G17" s="50" t="s">
        <v>111</v>
      </c>
      <c r="H17" s="18"/>
      <c r="I17" s="18"/>
      <c r="J17" s="51" t="s">
        <v>112</v>
      </c>
      <c r="K17" s="53" t="s">
        <v>120</v>
      </c>
    </row>
    <row r="18" spans="1:11" ht="15.75" thickBot="1" x14ac:dyDescent="0.3">
      <c r="A18" s="63" t="s">
        <v>10</v>
      </c>
      <c r="B18" s="64"/>
      <c r="C18" s="64"/>
      <c r="D18" s="64"/>
      <c r="E18" s="65"/>
      <c r="F18" s="39">
        <f>F7</f>
        <v>26720</v>
      </c>
      <c r="G18" s="19"/>
      <c r="H18" s="18"/>
      <c r="I18" s="18"/>
      <c r="J18" s="18"/>
      <c r="K18" s="18"/>
    </row>
    <row r="19" spans="1:11" ht="15.75" thickBot="1" x14ac:dyDescent="0.3">
      <c r="A19" s="66" t="s">
        <v>11</v>
      </c>
      <c r="B19" s="67"/>
      <c r="C19" s="67"/>
      <c r="D19" s="67"/>
      <c r="E19" s="68"/>
      <c r="F19" s="40">
        <f>F20-F18</f>
        <v>5611.2000000000007</v>
      </c>
      <c r="G19" s="19"/>
      <c r="H19" s="18"/>
      <c r="I19" s="18"/>
      <c r="J19" s="18"/>
      <c r="K19" s="18"/>
    </row>
    <row r="20" spans="1:11" ht="15.75" thickBot="1" x14ac:dyDescent="0.3">
      <c r="A20" s="63" t="s">
        <v>12</v>
      </c>
      <c r="B20" s="64"/>
      <c r="C20" s="64"/>
      <c r="D20" s="64"/>
      <c r="E20" s="65"/>
      <c r="F20" s="40">
        <f>F18*1.21</f>
        <v>32331.200000000001</v>
      </c>
      <c r="G20" s="19"/>
      <c r="H20" s="18"/>
      <c r="I20" s="18"/>
      <c r="J20" s="18"/>
      <c r="K20" s="18"/>
    </row>
    <row r="23" spans="1:11" x14ac:dyDescent="0.25">
      <c r="A23" t="s">
        <v>158</v>
      </c>
    </row>
    <row r="24" spans="1:11" x14ac:dyDescent="0.25">
      <c r="A24" t="s">
        <v>15</v>
      </c>
    </row>
  </sheetData>
  <mergeCells count="3">
    <mergeCell ref="A18:E18"/>
    <mergeCell ref="A19:E19"/>
    <mergeCell ref="A20:E20"/>
  </mergeCells>
  <phoneticPr fontId="18" type="noConversion"/>
  <pageMargins left="0.7" right="0.7" top="0.75" bottom="0.75" header="0.3" footer="0.3"/>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E5AAD-69B6-4293-9ADB-E1B9ECC64DA4}">
  <dimension ref="A1:D47"/>
  <sheetViews>
    <sheetView topLeftCell="A42" zoomScaleNormal="100" workbookViewId="0">
      <selection activeCell="B57" sqref="B57"/>
    </sheetView>
  </sheetViews>
  <sheetFormatPr defaultRowHeight="15" x14ac:dyDescent="0.25"/>
  <cols>
    <col min="2" max="2" width="115.5703125" customWidth="1"/>
    <col min="3" max="3" width="101.85546875" customWidth="1"/>
    <col min="4" max="4" width="29.28515625" customWidth="1"/>
  </cols>
  <sheetData>
    <row r="1" spans="1:3" ht="15" customHeight="1" x14ac:dyDescent="0.25">
      <c r="B1" s="71" t="s">
        <v>89</v>
      </c>
      <c r="C1" s="71"/>
    </row>
    <row r="2" spans="1:3" ht="15.75" x14ac:dyDescent="0.25">
      <c r="C2" s="35"/>
    </row>
    <row r="3" spans="1:3" ht="15" customHeight="1" x14ac:dyDescent="0.25">
      <c r="B3" s="72" t="s">
        <v>90</v>
      </c>
      <c r="C3" s="72"/>
    </row>
    <row r="5" spans="1:3" ht="15.75" thickBot="1" x14ac:dyDescent="0.3"/>
    <row r="6" spans="1:3" ht="15.75" thickBot="1" x14ac:dyDescent="0.3">
      <c r="A6" s="14" t="s">
        <v>0</v>
      </c>
      <c r="B6" s="13" t="s">
        <v>23</v>
      </c>
      <c r="C6" s="20" t="s">
        <v>24</v>
      </c>
    </row>
    <row r="7" spans="1:3" ht="15.75" thickBot="1" x14ac:dyDescent="0.3">
      <c r="A7" s="9" t="s">
        <v>4</v>
      </c>
      <c r="B7" s="21" t="s">
        <v>25</v>
      </c>
      <c r="C7" s="2" t="s">
        <v>26</v>
      </c>
    </row>
    <row r="8" spans="1:3" x14ac:dyDescent="0.25">
      <c r="A8" s="73" t="s">
        <v>27</v>
      </c>
      <c r="B8" s="30" t="s">
        <v>28</v>
      </c>
      <c r="C8" s="73" t="s">
        <v>26</v>
      </c>
    </row>
    <row r="9" spans="1:3" x14ac:dyDescent="0.25">
      <c r="A9" s="74"/>
      <c r="B9" s="22"/>
      <c r="C9" s="74"/>
    </row>
    <row r="10" spans="1:3" ht="15.75" thickBot="1" x14ac:dyDescent="0.3">
      <c r="A10" s="75"/>
      <c r="B10" s="23" t="s">
        <v>29</v>
      </c>
      <c r="C10" s="75"/>
    </row>
    <row r="11" spans="1:3" ht="15.75" thickBot="1" x14ac:dyDescent="0.3">
      <c r="A11" s="11" t="s">
        <v>30</v>
      </c>
      <c r="B11" s="24" t="s">
        <v>31</v>
      </c>
      <c r="C11" s="2" t="s">
        <v>26</v>
      </c>
    </row>
    <row r="12" spans="1:3" ht="15.75" thickBot="1" x14ac:dyDescent="0.3">
      <c r="A12" s="69" t="s">
        <v>32</v>
      </c>
      <c r="B12" s="22" t="s">
        <v>33</v>
      </c>
      <c r="C12" s="56" t="s">
        <v>145</v>
      </c>
    </row>
    <row r="13" spans="1:3" ht="15.75" thickBot="1" x14ac:dyDescent="0.3">
      <c r="A13" s="76"/>
      <c r="B13" s="31" t="s">
        <v>34</v>
      </c>
      <c r="C13" s="37" t="s">
        <v>142</v>
      </c>
    </row>
    <row r="14" spans="1:3" ht="15.75" thickBot="1" x14ac:dyDescent="0.3">
      <c r="A14" s="76"/>
      <c r="B14" s="25" t="s">
        <v>35</v>
      </c>
      <c r="C14" s="37" t="s">
        <v>144</v>
      </c>
    </row>
    <row r="15" spans="1:3" ht="15.75" thickBot="1" x14ac:dyDescent="0.3">
      <c r="A15" s="76"/>
      <c r="B15" s="25" t="s">
        <v>36</v>
      </c>
      <c r="C15" s="37" t="s">
        <v>147</v>
      </c>
    </row>
    <row r="16" spans="1:3" ht="15.75" thickBot="1" x14ac:dyDescent="0.3">
      <c r="A16" s="70"/>
      <c r="B16" s="26" t="s">
        <v>37</v>
      </c>
      <c r="C16" s="38" t="s">
        <v>143</v>
      </c>
    </row>
    <row r="17" spans="1:4" ht="93.75" customHeight="1" thickBot="1" x14ac:dyDescent="0.3">
      <c r="A17" s="11" t="s">
        <v>38</v>
      </c>
      <c r="B17" s="34" t="s">
        <v>91</v>
      </c>
      <c r="C17" s="62" t="s">
        <v>156</v>
      </c>
      <c r="D17" s="61"/>
    </row>
    <row r="18" spans="1:4" ht="60.75" thickBot="1" x14ac:dyDescent="0.3">
      <c r="A18" s="11" t="s">
        <v>39</v>
      </c>
      <c r="B18" s="24" t="s">
        <v>40</v>
      </c>
      <c r="C18" s="58" t="s">
        <v>141</v>
      </c>
      <c r="D18" s="61"/>
    </row>
    <row r="19" spans="1:4" ht="66.75" customHeight="1" thickBot="1" x14ac:dyDescent="0.3">
      <c r="A19" s="11" t="s">
        <v>41</v>
      </c>
      <c r="B19" s="32" t="s">
        <v>42</v>
      </c>
      <c r="C19" s="58" t="s">
        <v>133</v>
      </c>
    </row>
    <row r="20" spans="1:4" ht="60.75" customHeight="1" thickBot="1" x14ac:dyDescent="0.3">
      <c r="A20" s="11" t="s">
        <v>43</v>
      </c>
      <c r="B20" s="24" t="s">
        <v>44</v>
      </c>
      <c r="C20" s="58" t="s">
        <v>135</v>
      </c>
    </row>
    <row r="21" spans="1:4" ht="45.75" thickBot="1" x14ac:dyDescent="0.3">
      <c r="A21" s="11" t="s">
        <v>45</v>
      </c>
      <c r="B21" s="32" t="s">
        <v>46</v>
      </c>
      <c r="C21" s="58" t="s">
        <v>134</v>
      </c>
    </row>
    <row r="22" spans="1:4" ht="107.25" customHeight="1" thickBot="1" x14ac:dyDescent="0.3">
      <c r="A22" s="11" t="s">
        <v>47</v>
      </c>
      <c r="B22" s="23" t="s">
        <v>48</v>
      </c>
      <c r="C22" s="58" t="s">
        <v>139</v>
      </c>
    </row>
    <row r="23" spans="1:4" ht="57" customHeight="1" thickBot="1" x14ac:dyDescent="0.3">
      <c r="A23" s="11" t="s">
        <v>49</v>
      </c>
      <c r="B23" s="23" t="s">
        <v>50</v>
      </c>
      <c r="C23" s="58" t="s">
        <v>138</v>
      </c>
    </row>
    <row r="24" spans="1:4" ht="64.5" customHeight="1" thickBot="1" x14ac:dyDescent="0.3">
      <c r="A24" s="11" t="s">
        <v>51</v>
      </c>
      <c r="B24" s="24" t="s">
        <v>52</v>
      </c>
      <c r="C24" s="58" t="s">
        <v>137</v>
      </c>
    </row>
    <row r="25" spans="1:4" ht="75.75" customHeight="1" thickBot="1" x14ac:dyDescent="0.3">
      <c r="A25" s="11" t="s">
        <v>53</v>
      </c>
      <c r="B25" s="32" t="s">
        <v>54</v>
      </c>
      <c r="C25" s="58" t="s">
        <v>136</v>
      </c>
    </row>
    <row r="26" spans="1:4" ht="68.25" customHeight="1" thickBot="1" x14ac:dyDescent="0.3">
      <c r="A26" s="11" t="s">
        <v>55</v>
      </c>
      <c r="B26" s="24" t="s">
        <v>56</v>
      </c>
      <c r="C26" s="58" t="s">
        <v>140</v>
      </c>
    </row>
    <row r="27" spans="1:4" ht="78" customHeight="1" thickBot="1" x14ac:dyDescent="0.3">
      <c r="A27" s="11" t="s">
        <v>57</v>
      </c>
      <c r="B27" s="32" t="s">
        <v>58</v>
      </c>
      <c r="C27" s="58" t="s">
        <v>146</v>
      </c>
    </row>
    <row r="28" spans="1:4" ht="75.75" customHeight="1" thickBot="1" x14ac:dyDescent="0.3">
      <c r="A28" s="11" t="s">
        <v>59</v>
      </c>
      <c r="B28" s="23" t="s">
        <v>60</v>
      </c>
      <c r="C28" s="58" t="s">
        <v>157</v>
      </c>
    </row>
    <row r="29" spans="1:4" ht="45.75" thickBot="1" x14ac:dyDescent="0.3">
      <c r="A29" s="11" t="s">
        <v>61</v>
      </c>
      <c r="B29" s="32" t="s">
        <v>62</v>
      </c>
      <c r="C29" s="58" t="s">
        <v>148</v>
      </c>
    </row>
    <row r="30" spans="1:4" ht="66" customHeight="1" thickBot="1" x14ac:dyDescent="0.3">
      <c r="A30" s="11" t="s">
        <v>63</v>
      </c>
      <c r="B30" s="23" t="s">
        <v>64</v>
      </c>
      <c r="C30" s="58" t="s">
        <v>149</v>
      </c>
    </row>
    <row r="31" spans="1:4" ht="36" customHeight="1" thickBot="1" x14ac:dyDescent="0.3">
      <c r="A31" s="9" t="s">
        <v>65</v>
      </c>
      <c r="B31" s="27" t="s">
        <v>66</v>
      </c>
      <c r="C31" s="1"/>
    </row>
    <row r="32" spans="1:4" ht="84.75" customHeight="1" thickBot="1" x14ac:dyDescent="0.3">
      <c r="A32" s="11" t="s">
        <v>67</v>
      </c>
      <c r="B32" s="23" t="s">
        <v>68</v>
      </c>
      <c r="C32" s="58" t="s">
        <v>131</v>
      </c>
      <c r="D32" s="57"/>
    </row>
    <row r="33" spans="1:4" ht="85.5" customHeight="1" thickBot="1" x14ac:dyDescent="0.3">
      <c r="A33" s="11" t="s">
        <v>69</v>
      </c>
      <c r="B33" s="23" t="s">
        <v>70</v>
      </c>
      <c r="C33" s="58" t="s">
        <v>150</v>
      </c>
    </row>
    <row r="34" spans="1:4" ht="90.75" customHeight="1" thickBot="1" x14ac:dyDescent="0.3">
      <c r="A34" s="11" t="s">
        <v>71</v>
      </c>
      <c r="B34" s="23" t="s">
        <v>72</v>
      </c>
      <c r="C34" s="58" t="s">
        <v>151</v>
      </c>
    </row>
    <row r="35" spans="1:4" ht="135" x14ac:dyDescent="0.25">
      <c r="A35" s="69" t="s">
        <v>73</v>
      </c>
      <c r="B35" s="22" t="s">
        <v>74</v>
      </c>
      <c r="C35" s="59" t="s">
        <v>128</v>
      </c>
      <c r="D35" s="57"/>
    </row>
    <row r="36" spans="1:4" ht="69.75" customHeight="1" thickBot="1" x14ac:dyDescent="0.3">
      <c r="A36" s="70"/>
      <c r="B36" s="32" t="s">
        <v>75</v>
      </c>
      <c r="C36" s="60" t="s">
        <v>129</v>
      </c>
      <c r="D36" s="57"/>
    </row>
    <row r="37" spans="1:4" ht="102" customHeight="1" thickBot="1" x14ac:dyDescent="0.3">
      <c r="A37" s="11" t="s">
        <v>76</v>
      </c>
      <c r="B37" s="24" t="s">
        <v>77</v>
      </c>
      <c r="C37" s="58" t="s">
        <v>155</v>
      </c>
      <c r="D37" s="57"/>
    </row>
    <row r="38" spans="1:4" ht="77.25" customHeight="1" thickBot="1" x14ac:dyDescent="0.3">
      <c r="A38" s="11" t="s">
        <v>78</v>
      </c>
      <c r="B38" s="32" t="s">
        <v>79</v>
      </c>
      <c r="C38" s="58" t="s">
        <v>130</v>
      </c>
    </row>
    <row r="39" spans="1:4" ht="288.75" customHeight="1" x14ac:dyDescent="0.25">
      <c r="A39" s="69" t="s">
        <v>80</v>
      </c>
      <c r="B39" s="22" t="s">
        <v>81</v>
      </c>
      <c r="C39" s="59" t="s">
        <v>154</v>
      </c>
      <c r="D39" s="57"/>
    </row>
    <row r="40" spans="1:4" ht="66" customHeight="1" thickBot="1" x14ac:dyDescent="0.3">
      <c r="A40" s="70"/>
      <c r="B40" s="32" t="s">
        <v>82</v>
      </c>
      <c r="C40" s="60" t="s">
        <v>152</v>
      </c>
    </row>
    <row r="41" spans="1:4" ht="105.75" thickBot="1" x14ac:dyDescent="0.3">
      <c r="A41" s="11" t="s">
        <v>83</v>
      </c>
      <c r="B41" s="28" t="s">
        <v>84</v>
      </c>
      <c r="C41" s="58" t="s">
        <v>132</v>
      </c>
    </row>
    <row r="42" spans="1:4" ht="41.25" customHeight="1" thickBot="1" x14ac:dyDescent="0.3">
      <c r="A42" s="9" t="s">
        <v>85</v>
      </c>
      <c r="B42" s="33" t="s">
        <v>86</v>
      </c>
      <c r="C42" s="1"/>
    </row>
    <row r="43" spans="1:4" ht="45.75" thickBot="1" x14ac:dyDescent="0.3">
      <c r="A43" s="11" t="s">
        <v>87</v>
      </c>
      <c r="B43" s="28" t="s">
        <v>88</v>
      </c>
      <c r="C43" s="58" t="s">
        <v>153</v>
      </c>
    </row>
    <row r="45" spans="1:4" x14ac:dyDescent="0.25">
      <c r="A45" s="36" t="s">
        <v>92</v>
      </c>
    </row>
    <row r="46" spans="1:4" x14ac:dyDescent="0.25">
      <c r="A46" s="36"/>
    </row>
    <row r="47" spans="1:4" ht="28.5" customHeight="1" x14ac:dyDescent="0.25">
      <c r="A47" s="78" t="s">
        <v>93</v>
      </c>
    </row>
  </sheetData>
  <mergeCells count="7">
    <mergeCell ref="A39:A40"/>
    <mergeCell ref="B1:C1"/>
    <mergeCell ref="B3:C3"/>
    <mergeCell ref="A8:A10"/>
    <mergeCell ref="C8:C10"/>
    <mergeCell ref="A12:A16"/>
    <mergeCell ref="A35:A36"/>
  </mergeCells>
  <pageMargins left="0.7" right="0.7" top="0.75" bottom="0.75" header="0.3" footer="0.3"/>
  <pageSetup paperSize="9" scale="38" orientation="portrait" r:id="rId1"/>
  <rowBreaks count="1" manualBreakCount="1">
    <brk id="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FAC19-A670-4377-8F8F-1405A6FBDF8D}">
  <dimension ref="B4:I4"/>
  <sheetViews>
    <sheetView workbookViewId="0">
      <selection activeCell="H11" sqref="H11"/>
    </sheetView>
  </sheetViews>
  <sheetFormatPr defaultRowHeight="15" x14ac:dyDescent="0.25"/>
  <sheetData>
    <row r="4" spans="2:9" ht="46.5" customHeight="1" x14ac:dyDescent="0.25">
      <c r="B4" s="77" t="s">
        <v>94</v>
      </c>
      <c r="C4" s="77"/>
      <c r="D4" s="77"/>
      <c r="E4" s="77"/>
      <c r="F4" s="77"/>
      <c r="G4" s="77"/>
      <c r="H4" s="77"/>
      <c r="I4" s="77"/>
    </row>
  </sheetData>
  <mergeCells count="1">
    <mergeCell ref="B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kaina</vt:lpstr>
      <vt:lpstr>ts</vt:lpstr>
      <vt:lpstr>vertė</vt:lpstr>
      <vt:lpstr>kaina!Print_Area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Pušinskienė</dc:creator>
  <cp:lastModifiedBy>Kristina Pušinskienė</cp:lastModifiedBy>
  <dcterms:created xsi:type="dcterms:W3CDTF">2024-04-29T10:22:28Z</dcterms:created>
  <dcterms:modified xsi:type="dcterms:W3CDTF">2024-05-08T16:09:58Z</dcterms:modified>
</cp:coreProperties>
</file>