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4.xml" ContentType="application/vnd.openxmlformats-officedocument.drawing+xml"/>
  <Override PartName="/xl/embeddings/oleObject7.bin" ContentType="application/vnd.openxmlformats-officedocument.oleObject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6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7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drawings/drawing8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9.xml" ContentType="application/vnd.openxmlformats-officedocument.drawing+xml"/>
  <Override PartName="/xl/embeddings/oleObject20.bin" ContentType="application/vnd.openxmlformats-officedocument.oleObject"/>
  <Override PartName="/xl/drawings/drawing10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drawings/drawing11.xml" ContentType="application/vnd.openxmlformats-officedocument.drawing+xml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drawings/drawing12.xml" ContentType="application/vnd.openxmlformats-officedocument.drawing+xml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drawings/drawing13.xml" ContentType="application/vnd.openxmlformats-officedocument.drawing+xml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drawings/drawing14.xml" ContentType="application/vnd.openxmlformats-officedocument.drawing+xml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drawings/drawing15.xml" ContentType="application/vnd.openxmlformats-officedocument.drawing+xml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drawings/drawing16.xml" ContentType="application/vnd.openxmlformats-officedocument.drawing+xml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drawings/drawing17.xml" ContentType="application/vnd.openxmlformats-officedocument.drawing+xml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drawings/drawing18.xml" ContentType="application/vnd.openxmlformats-officedocument.drawing+xml"/>
  <Override PartName="/xl/drawings/drawing19.xml" ContentType="application/vnd.openxmlformats-officedocument.drawing+xml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drawings/drawing20.xml" ContentType="application/vnd.openxmlformats-officedocument.drawing+xml"/>
  <Override PartName="/xl/embeddings/oleObject48.bin" ContentType="application/vnd.openxmlformats-officedocument.oleObject"/>
  <Override PartName="/xl/drawings/drawing21.xml" ContentType="application/vnd.openxmlformats-officedocument.drawing+xml"/>
  <Override PartName="/xl/embeddings/oleObject49.bin" ContentType="application/vnd.openxmlformats-officedocument.oleObject"/>
  <Override PartName="/xl/drawings/drawing22.xml" ContentType="application/vnd.openxmlformats-officedocument.drawing+xml"/>
  <Override PartName="/xl/embeddings/oleObject50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stu\Desktop\"/>
    </mc:Choice>
  </mc:AlternateContent>
  <xr:revisionPtr revIDLastSave="0" documentId="13_ncr:1_{DA336E02-E904-47A6-B431-0DD805D595B0}" xr6:coauthVersionLast="47" xr6:coauthVersionMax="47" xr10:uidLastSave="{00000000-0000-0000-0000-000000000000}"/>
  <bookViews>
    <workbookView xWindow="-120" yWindow="-120" windowWidth="29040" windowHeight="15840" tabRatio="741" firstSheet="25" activeTab="32" xr2:uid="{6BC1EAF5-0D01-43F1-AE22-A39552859E42}"/>
  </bookViews>
  <sheets>
    <sheet name="DKZ3 (apšvietimo)" sheetId="17" r:id="rId1"/>
    <sheet name="DKZ4 (apšvietimo)" sheetId="18" r:id="rId2"/>
    <sheet name="DKZ5 (apšvietimo)" sheetId="20" r:id="rId3"/>
    <sheet name="DKZ6 (apšvietimas)" sheetId="23" r:id="rId4"/>
    <sheet name="DKZ7-10 (apšvietimo)" sheetId="26" r:id="rId5"/>
    <sheet name="DKZ11-12 (apšvietimo 11) " sheetId="29" r:id="rId6"/>
    <sheet name="DKZ11-12 (apšvietimo 12)" sheetId="28" r:id="rId7"/>
    <sheet name="DKZ13 (apšvietimo)" sheetId="30" r:id="rId8"/>
    <sheet name="DKZ14-15 (apšvietimo14 )" sheetId="31" r:id="rId9"/>
    <sheet name="DKZ14-15 (apšvietimo15)" sheetId="32" r:id="rId10"/>
    <sheet name="DKZ16 (apšvietimo)" sheetId="33" r:id="rId11"/>
    <sheet name="DKZ17 (apšvietimo)" sheetId="34" r:id="rId12"/>
    <sheet name="DKZ18 (apšvietimo)" sheetId="35" r:id="rId13"/>
    <sheet name="DKZ19 (apšvietimo)" sheetId="37" r:id="rId14"/>
    <sheet name="DKZ20 (apšvietimo)" sheetId="38" r:id="rId15"/>
    <sheet name="DKZ22 (apšvietimo)" sheetId="39" r:id="rId16"/>
    <sheet name="DKZ23 (apšvietimo)" sheetId="40" r:id="rId17"/>
    <sheet name="DKZ24-27 (apšvietimo)" sheetId="36" r:id="rId18"/>
    <sheet name="DKZ28 (apšvietimo)" sheetId="41" r:id="rId19"/>
    <sheet name="DKZ29-30 (apšvietimo)" sheetId="42" r:id="rId20"/>
    <sheet name="DKZ29-30 (apšvietimo1)" sheetId="43" r:id="rId21"/>
    <sheet name="DKZ31 (apšvietimo)" sheetId="44" r:id="rId22"/>
    <sheet name="DKZ32 (apšvietimo)" sheetId="45" r:id="rId23"/>
    <sheet name="DKZ33 (apšvietimo)" sheetId="46" r:id="rId24"/>
    <sheet name="DKZ34 (apšvietimo)" sheetId="47" r:id="rId25"/>
    <sheet name="DKZ35 (apšvietimo)" sheetId="48" r:id="rId26"/>
    <sheet name="DKZ36 (apšvietimo)" sheetId="49" r:id="rId27"/>
    <sheet name="DKZ37 (apšvietimo)" sheetId="50" r:id="rId28"/>
    <sheet name="DKZ38 (apšvietimo)" sheetId="51" r:id="rId29"/>
    <sheet name="DKZ39 (apšvietimo)" sheetId="52" r:id="rId30"/>
    <sheet name="DKZ40 (apšvietimo)" sheetId="53" r:id="rId31"/>
    <sheet name="DKZ41 (apšvietimo)" sheetId="54" r:id="rId32"/>
    <sheet name="SANTRAUKA" sheetId="22" r:id="rId33"/>
    <sheet name="Lapas1" sheetId="55" r:id="rId34"/>
  </sheets>
  <definedNames>
    <definedName name="__DdeLink__12319_354989701" localSheetId="5">'DKZ11-12 (apšvietimo 11) '!#REF!</definedName>
    <definedName name="__DdeLink__12319_354989701" localSheetId="6">'DKZ11-12 (apšvietimo 12)'!#REF!</definedName>
    <definedName name="__DdeLink__12319_354989701" localSheetId="7">'DKZ13 (apšvietimo)'!#REF!</definedName>
    <definedName name="__DdeLink__12319_354989701" localSheetId="8">'DKZ14-15 (apšvietimo14 )'!#REF!</definedName>
    <definedName name="__DdeLink__12319_354989701" localSheetId="9">'DKZ14-15 (apšvietimo15)'!#REF!</definedName>
    <definedName name="__DdeLink__12319_354989701" localSheetId="10">'DKZ16 (apšvietimo)'!#REF!</definedName>
    <definedName name="__DdeLink__12319_354989701" localSheetId="11">'DKZ17 (apšvietimo)'!#REF!</definedName>
    <definedName name="__DdeLink__12319_354989701" localSheetId="12">'DKZ18 (apšvietimo)'!#REF!</definedName>
    <definedName name="__DdeLink__12319_354989701" localSheetId="13">'DKZ19 (apšvietimo)'!#REF!</definedName>
    <definedName name="__DdeLink__12319_354989701" localSheetId="14">'DKZ20 (apšvietimo)'!#REF!</definedName>
    <definedName name="__DdeLink__12319_354989701" localSheetId="15">'DKZ22 (apšvietimo)'!#REF!</definedName>
    <definedName name="__DdeLink__12319_354989701" localSheetId="16">'DKZ23 (apšvietimo)'!#REF!</definedName>
    <definedName name="__DdeLink__12319_354989701" localSheetId="17">'DKZ24-27 (apšvietimo)'!#REF!</definedName>
    <definedName name="__DdeLink__12319_354989701" localSheetId="18">'DKZ28 (apšvietimo)'!#REF!</definedName>
    <definedName name="__DdeLink__12319_354989701" localSheetId="19">'DKZ29-30 (apšvietimo)'!#REF!</definedName>
    <definedName name="__DdeLink__12319_354989701" localSheetId="20">'DKZ29-30 (apšvietimo1)'!#REF!</definedName>
    <definedName name="__DdeLink__12319_354989701" localSheetId="0">'DKZ3 (apšvietimo)'!#REF!</definedName>
    <definedName name="__DdeLink__12319_354989701" localSheetId="21">'DKZ31 (apšvietimo)'!#REF!</definedName>
    <definedName name="__DdeLink__12319_354989701" localSheetId="22">'DKZ32 (apšvietimo)'!#REF!</definedName>
    <definedName name="__DdeLink__12319_354989701" localSheetId="23">'DKZ33 (apšvietimo)'!#REF!</definedName>
    <definedName name="__DdeLink__12319_354989701" localSheetId="24">'DKZ34 (apšvietimo)'!#REF!</definedName>
    <definedName name="__DdeLink__12319_354989701" localSheetId="25">'DKZ35 (apšvietimo)'!#REF!</definedName>
    <definedName name="__DdeLink__12319_354989701" localSheetId="26">'DKZ36 (apšvietimo)'!#REF!</definedName>
    <definedName name="__DdeLink__12319_354989701" localSheetId="27">'DKZ37 (apšvietimo)'!#REF!</definedName>
    <definedName name="__DdeLink__12319_354989701" localSheetId="28">'DKZ38 (apšvietimo)'!#REF!</definedName>
    <definedName name="__DdeLink__12319_354989701" localSheetId="29">'DKZ39 (apšvietimo)'!#REF!</definedName>
    <definedName name="__DdeLink__12319_354989701" localSheetId="1">'DKZ4 (apšvietimo)'!#REF!</definedName>
    <definedName name="__DdeLink__12319_354989701" localSheetId="30">'DKZ40 (apšvietimo)'!#REF!</definedName>
    <definedName name="__DdeLink__12319_354989701" localSheetId="31">'DKZ41 (apšvietimo)'!#REF!</definedName>
    <definedName name="__DdeLink__12319_354989701" localSheetId="2">'DKZ5 (apšvietimo)'!#REF!</definedName>
    <definedName name="__DdeLink__12319_354989701" localSheetId="3">'DKZ6 (apšvietimas)'!#REF!</definedName>
    <definedName name="__DdeLink__12319_354989701" localSheetId="4">'DKZ7-10 (apšvietimo)'!#REF!</definedName>
    <definedName name="__DdeLink__12321_354989701_Copy_3" localSheetId="5">'DKZ11-12 (apšvietimo 11) '!#REF!</definedName>
    <definedName name="__DdeLink__12321_354989701_Copy_3" localSheetId="6">'DKZ11-12 (apšvietimo 12)'!#REF!</definedName>
    <definedName name="__DdeLink__12321_354989701_Copy_3" localSheetId="7">'DKZ13 (apšvietimo)'!#REF!</definedName>
    <definedName name="__DdeLink__12321_354989701_Copy_3" localSheetId="8">'DKZ14-15 (apšvietimo14 )'!#REF!</definedName>
    <definedName name="__DdeLink__12321_354989701_Copy_3" localSheetId="9">'DKZ14-15 (apšvietimo15)'!#REF!</definedName>
    <definedName name="__DdeLink__12321_354989701_Copy_3" localSheetId="10">'DKZ16 (apšvietimo)'!#REF!</definedName>
    <definedName name="__DdeLink__12321_354989701_Copy_3" localSheetId="11">'DKZ17 (apšvietimo)'!#REF!</definedName>
    <definedName name="__DdeLink__12321_354989701_Copy_3" localSheetId="12">'DKZ18 (apšvietimo)'!#REF!</definedName>
    <definedName name="__DdeLink__12321_354989701_Copy_3" localSheetId="13">'DKZ19 (apšvietimo)'!#REF!</definedName>
    <definedName name="__DdeLink__12321_354989701_Copy_3" localSheetId="14">'DKZ20 (apšvietimo)'!#REF!</definedName>
    <definedName name="__DdeLink__12321_354989701_Copy_3" localSheetId="15">'DKZ22 (apšvietimo)'!#REF!</definedName>
    <definedName name="__DdeLink__12321_354989701_Copy_3" localSheetId="16">'DKZ23 (apšvietimo)'!#REF!</definedName>
    <definedName name="__DdeLink__12321_354989701_Copy_3" localSheetId="17">'DKZ24-27 (apšvietimo)'!#REF!</definedName>
    <definedName name="__DdeLink__12321_354989701_Copy_3" localSheetId="18">'DKZ28 (apšvietimo)'!#REF!</definedName>
    <definedName name="__DdeLink__12321_354989701_Copy_3" localSheetId="19">'DKZ29-30 (apšvietimo)'!#REF!</definedName>
    <definedName name="__DdeLink__12321_354989701_Copy_3" localSheetId="20">'DKZ29-30 (apšvietimo1)'!#REF!</definedName>
    <definedName name="__DdeLink__12321_354989701_Copy_3" localSheetId="0">'DKZ3 (apšvietimo)'!#REF!</definedName>
    <definedName name="__DdeLink__12321_354989701_Copy_3" localSheetId="21">'DKZ31 (apšvietimo)'!#REF!</definedName>
    <definedName name="__DdeLink__12321_354989701_Copy_3" localSheetId="22">'DKZ32 (apšvietimo)'!#REF!</definedName>
    <definedName name="__DdeLink__12321_354989701_Copy_3" localSheetId="23">'DKZ33 (apšvietimo)'!#REF!</definedName>
    <definedName name="__DdeLink__12321_354989701_Copy_3" localSheetId="24">'DKZ34 (apšvietimo)'!#REF!</definedName>
    <definedName name="__DdeLink__12321_354989701_Copy_3" localSheetId="25">'DKZ35 (apšvietimo)'!#REF!</definedName>
    <definedName name="__DdeLink__12321_354989701_Copy_3" localSheetId="26">'DKZ36 (apšvietimo)'!#REF!</definedName>
    <definedName name="__DdeLink__12321_354989701_Copy_3" localSheetId="27">'DKZ37 (apšvietimo)'!#REF!</definedName>
    <definedName name="__DdeLink__12321_354989701_Copy_3" localSheetId="28">'DKZ38 (apšvietimo)'!#REF!</definedName>
    <definedName name="__DdeLink__12321_354989701_Copy_3" localSheetId="29">'DKZ39 (apšvietimo)'!#REF!</definedName>
    <definedName name="__DdeLink__12321_354989701_Copy_3" localSheetId="1">'DKZ4 (apšvietimo)'!#REF!</definedName>
    <definedName name="__DdeLink__12321_354989701_Copy_3" localSheetId="30">'DKZ40 (apšvietimo)'!#REF!</definedName>
    <definedName name="__DdeLink__12321_354989701_Copy_3" localSheetId="31">'DKZ41 (apšvietimo)'!#REF!</definedName>
    <definedName name="__DdeLink__12321_354989701_Copy_3" localSheetId="2">'DKZ5 (apšvietimo)'!#REF!</definedName>
    <definedName name="__DdeLink__12321_354989701_Copy_3" localSheetId="3">'DKZ6 (apšvietimas)'!#REF!</definedName>
    <definedName name="__DdeLink__12321_354989701_Copy_3" localSheetId="4">'DKZ7-10 (apšvietimo)'!#REF!</definedName>
    <definedName name="__DdeLink__3079_1289581934" localSheetId="5">'DKZ11-12 (apšvietimo 11) '!#REF!</definedName>
    <definedName name="__DdeLink__3079_1289581934" localSheetId="6">'DKZ11-12 (apšvietimo 12)'!#REF!</definedName>
    <definedName name="__DdeLink__3079_1289581934" localSheetId="7">'DKZ13 (apšvietimo)'!#REF!</definedName>
    <definedName name="__DdeLink__3079_1289581934" localSheetId="8">'DKZ14-15 (apšvietimo14 )'!#REF!</definedName>
    <definedName name="__DdeLink__3079_1289581934" localSheetId="9">'DKZ14-15 (apšvietimo15)'!#REF!</definedName>
    <definedName name="__DdeLink__3079_1289581934" localSheetId="10">'DKZ16 (apšvietimo)'!#REF!</definedName>
    <definedName name="__DdeLink__3079_1289581934" localSheetId="11">'DKZ17 (apšvietimo)'!#REF!</definedName>
    <definedName name="__DdeLink__3079_1289581934" localSheetId="12">'DKZ18 (apšvietimo)'!#REF!</definedName>
    <definedName name="__DdeLink__3079_1289581934" localSheetId="13">'DKZ19 (apšvietimo)'!#REF!</definedName>
    <definedName name="__DdeLink__3079_1289581934" localSheetId="14">'DKZ20 (apšvietimo)'!#REF!</definedName>
    <definedName name="__DdeLink__3079_1289581934" localSheetId="15">'DKZ22 (apšvietimo)'!#REF!</definedName>
    <definedName name="__DdeLink__3079_1289581934" localSheetId="16">'DKZ23 (apšvietimo)'!#REF!</definedName>
    <definedName name="__DdeLink__3079_1289581934" localSheetId="17">'DKZ24-27 (apšvietimo)'!#REF!</definedName>
    <definedName name="__DdeLink__3079_1289581934" localSheetId="18">'DKZ28 (apšvietimo)'!#REF!</definedName>
    <definedName name="__DdeLink__3079_1289581934" localSheetId="19">'DKZ29-30 (apšvietimo)'!#REF!</definedName>
    <definedName name="__DdeLink__3079_1289581934" localSheetId="20">'DKZ29-30 (apšvietimo1)'!#REF!</definedName>
    <definedName name="__DdeLink__3079_1289581934" localSheetId="0">'DKZ3 (apšvietimo)'!#REF!</definedName>
    <definedName name="__DdeLink__3079_1289581934" localSheetId="21">'DKZ31 (apšvietimo)'!#REF!</definedName>
    <definedName name="__DdeLink__3079_1289581934" localSheetId="22">'DKZ32 (apšvietimo)'!#REF!</definedName>
    <definedName name="__DdeLink__3079_1289581934" localSheetId="23">'DKZ33 (apšvietimo)'!#REF!</definedName>
    <definedName name="__DdeLink__3079_1289581934" localSheetId="24">'DKZ34 (apšvietimo)'!#REF!</definedName>
    <definedName name="__DdeLink__3079_1289581934" localSheetId="25">'DKZ35 (apšvietimo)'!#REF!</definedName>
    <definedName name="__DdeLink__3079_1289581934" localSheetId="26">'DKZ36 (apšvietimo)'!#REF!</definedName>
    <definedName name="__DdeLink__3079_1289581934" localSheetId="27">'DKZ37 (apšvietimo)'!#REF!</definedName>
    <definedName name="__DdeLink__3079_1289581934" localSheetId="28">'DKZ38 (apšvietimo)'!#REF!</definedName>
    <definedName name="__DdeLink__3079_1289581934" localSheetId="29">'DKZ39 (apšvietimo)'!#REF!</definedName>
    <definedName name="__DdeLink__3079_1289581934" localSheetId="1">'DKZ4 (apšvietimo)'!#REF!</definedName>
    <definedName name="__DdeLink__3079_1289581934" localSheetId="30">'DKZ40 (apšvietimo)'!#REF!</definedName>
    <definedName name="__DdeLink__3079_1289581934" localSheetId="31">'DKZ41 (apšvietimo)'!#REF!</definedName>
    <definedName name="__DdeLink__3079_1289581934" localSheetId="2">'DKZ5 (apšvietimo)'!#REF!</definedName>
    <definedName name="__DdeLink__3079_1289581934" localSheetId="3">'DKZ6 (apšvietimas)'!#REF!</definedName>
    <definedName name="__DdeLink__3079_1289581934" localSheetId="4">'DKZ7-10 (apšvietimo)'!#REF!</definedName>
    <definedName name="__DdeLink__3079_1289581934_Copy_1" localSheetId="5">'DKZ11-12 (apšvietimo 11) '!#REF!</definedName>
    <definedName name="__DdeLink__3079_1289581934_Copy_1" localSheetId="6">'DKZ11-12 (apšvietimo 12)'!#REF!</definedName>
    <definedName name="__DdeLink__3079_1289581934_Copy_1" localSheetId="7">'DKZ13 (apšvietimo)'!#REF!</definedName>
    <definedName name="__DdeLink__3079_1289581934_Copy_1" localSheetId="8">'DKZ14-15 (apšvietimo14 )'!#REF!</definedName>
    <definedName name="__DdeLink__3079_1289581934_Copy_1" localSheetId="9">'DKZ14-15 (apšvietimo15)'!#REF!</definedName>
    <definedName name="__DdeLink__3079_1289581934_Copy_1" localSheetId="10">'DKZ16 (apšvietimo)'!#REF!</definedName>
    <definedName name="__DdeLink__3079_1289581934_Copy_1" localSheetId="11">'DKZ17 (apšvietimo)'!#REF!</definedName>
    <definedName name="__DdeLink__3079_1289581934_Copy_1" localSheetId="12">'DKZ18 (apšvietimo)'!#REF!</definedName>
    <definedName name="__DdeLink__3079_1289581934_Copy_1" localSheetId="13">'DKZ19 (apšvietimo)'!#REF!</definedName>
    <definedName name="__DdeLink__3079_1289581934_Copy_1" localSheetId="14">'DKZ20 (apšvietimo)'!#REF!</definedName>
    <definedName name="__DdeLink__3079_1289581934_Copy_1" localSheetId="15">'DKZ22 (apšvietimo)'!#REF!</definedName>
    <definedName name="__DdeLink__3079_1289581934_Copy_1" localSheetId="16">'DKZ23 (apšvietimo)'!#REF!</definedName>
    <definedName name="__DdeLink__3079_1289581934_Copy_1" localSheetId="17">'DKZ24-27 (apšvietimo)'!#REF!</definedName>
    <definedName name="__DdeLink__3079_1289581934_Copy_1" localSheetId="18">'DKZ28 (apšvietimo)'!#REF!</definedName>
    <definedName name="__DdeLink__3079_1289581934_Copy_1" localSheetId="19">'DKZ29-30 (apšvietimo)'!#REF!</definedName>
    <definedName name="__DdeLink__3079_1289581934_Copy_1" localSheetId="20">'DKZ29-30 (apšvietimo1)'!#REF!</definedName>
    <definedName name="__DdeLink__3079_1289581934_Copy_1" localSheetId="0">'DKZ3 (apšvietimo)'!#REF!</definedName>
    <definedName name="__DdeLink__3079_1289581934_Copy_1" localSheetId="21">'DKZ31 (apšvietimo)'!#REF!</definedName>
    <definedName name="__DdeLink__3079_1289581934_Copy_1" localSheetId="22">'DKZ32 (apšvietimo)'!#REF!</definedName>
    <definedName name="__DdeLink__3079_1289581934_Copy_1" localSheetId="23">'DKZ33 (apšvietimo)'!#REF!</definedName>
    <definedName name="__DdeLink__3079_1289581934_Copy_1" localSheetId="24">'DKZ34 (apšvietimo)'!#REF!</definedName>
    <definedName name="__DdeLink__3079_1289581934_Copy_1" localSheetId="25">'DKZ35 (apšvietimo)'!#REF!</definedName>
    <definedName name="__DdeLink__3079_1289581934_Copy_1" localSheetId="26">'DKZ36 (apšvietimo)'!#REF!</definedName>
    <definedName name="__DdeLink__3079_1289581934_Copy_1" localSheetId="27">'DKZ37 (apšvietimo)'!#REF!</definedName>
    <definedName name="__DdeLink__3079_1289581934_Copy_1" localSheetId="28">'DKZ38 (apšvietimo)'!#REF!</definedName>
    <definedName name="__DdeLink__3079_1289581934_Copy_1" localSheetId="29">'DKZ39 (apšvietimo)'!#REF!</definedName>
    <definedName name="__DdeLink__3079_1289581934_Copy_1" localSheetId="1">'DKZ4 (apšvietimo)'!#REF!</definedName>
    <definedName name="__DdeLink__3079_1289581934_Copy_1" localSheetId="30">'DKZ40 (apšvietimo)'!#REF!</definedName>
    <definedName name="__DdeLink__3079_1289581934_Copy_1" localSheetId="31">'DKZ41 (apšvietimo)'!#REF!</definedName>
    <definedName name="__DdeLink__3079_1289581934_Copy_1" localSheetId="2">'DKZ5 (apšvietimo)'!#REF!</definedName>
    <definedName name="__DdeLink__3079_1289581934_Copy_1" localSheetId="3">'DKZ6 (apšvietimas)'!#REF!</definedName>
    <definedName name="__DdeLink__3079_1289581934_Copy_1" localSheetId="4">'DKZ7-10 (apšvietimo)'!#REF!</definedName>
    <definedName name="__DdeLink__58460_1875833527" localSheetId="5">'DKZ11-12 (apšvietimo 11) '!#REF!</definedName>
    <definedName name="__DdeLink__58460_1875833527" localSheetId="6">'DKZ11-12 (apšvietimo 12)'!#REF!</definedName>
    <definedName name="__DdeLink__58460_1875833527" localSheetId="7">'DKZ13 (apšvietimo)'!#REF!</definedName>
    <definedName name="__DdeLink__58460_1875833527" localSheetId="8">'DKZ14-15 (apšvietimo14 )'!#REF!</definedName>
    <definedName name="__DdeLink__58460_1875833527" localSheetId="9">'DKZ14-15 (apšvietimo15)'!#REF!</definedName>
    <definedName name="__DdeLink__58460_1875833527" localSheetId="10">'DKZ16 (apšvietimo)'!#REF!</definedName>
    <definedName name="__DdeLink__58460_1875833527" localSheetId="11">'DKZ17 (apšvietimo)'!#REF!</definedName>
    <definedName name="__DdeLink__58460_1875833527" localSheetId="12">'DKZ18 (apšvietimo)'!#REF!</definedName>
    <definedName name="__DdeLink__58460_1875833527" localSheetId="13">'DKZ19 (apšvietimo)'!#REF!</definedName>
    <definedName name="__DdeLink__58460_1875833527" localSheetId="14">'DKZ20 (apšvietimo)'!#REF!</definedName>
    <definedName name="__DdeLink__58460_1875833527" localSheetId="15">'DKZ22 (apšvietimo)'!#REF!</definedName>
    <definedName name="__DdeLink__58460_1875833527" localSheetId="16">'DKZ23 (apšvietimo)'!#REF!</definedName>
    <definedName name="__DdeLink__58460_1875833527" localSheetId="17">'DKZ24-27 (apšvietimo)'!#REF!</definedName>
    <definedName name="__DdeLink__58460_1875833527" localSheetId="18">'DKZ28 (apšvietimo)'!#REF!</definedName>
    <definedName name="__DdeLink__58460_1875833527" localSheetId="19">'DKZ29-30 (apšvietimo)'!#REF!</definedName>
    <definedName name="__DdeLink__58460_1875833527" localSheetId="20">'DKZ29-30 (apšvietimo1)'!#REF!</definedName>
    <definedName name="__DdeLink__58460_1875833527" localSheetId="0">'DKZ3 (apšvietimo)'!#REF!</definedName>
    <definedName name="__DdeLink__58460_1875833527" localSheetId="21">'DKZ31 (apšvietimo)'!#REF!</definedName>
    <definedName name="__DdeLink__58460_1875833527" localSheetId="22">'DKZ32 (apšvietimo)'!#REF!</definedName>
    <definedName name="__DdeLink__58460_1875833527" localSheetId="23">'DKZ33 (apšvietimo)'!#REF!</definedName>
    <definedName name="__DdeLink__58460_1875833527" localSheetId="24">'DKZ34 (apšvietimo)'!#REF!</definedName>
    <definedName name="__DdeLink__58460_1875833527" localSheetId="25">'DKZ35 (apšvietimo)'!#REF!</definedName>
    <definedName name="__DdeLink__58460_1875833527" localSheetId="26">'DKZ36 (apšvietimo)'!#REF!</definedName>
    <definedName name="__DdeLink__58460_1875833527" localSheetId="27">'DKZ37 (apšvietimo)'!#REF!</definedName>
    <definedName name="__DdeLink__58460_1875833527" localSheetId="28">'DKZ38 (apšvietimo)'!#REF!</definedName>
    <definedName name="__DdeLink__58460_1875833527" localSheetId="29">'DKZ39 (apšvietimo)'!#REF!</definedName>
    <definedName name="__DdeLink__58460_1875833527" localSheetId="1">'DKZ4 (apšvietimo)'!#REF!</definedName>
    <definedName name="__DdeLink__58460_1875833527" localSheetId="30">'DKZ40 (apšvietimo)'!#REF!</definedName>
    <definedName name="__DdeLink__58460_1875833527" localSheetId="31">'DKZ41 (apšvietimo)'!#REF!</definedName>
    <definedName name="__DdeLink__58460_1875833527" localSheetId="2">'DKZ5 (apšvietimo)'!#REF!</definedName>
    <definedName name="__DdeLink__58460_1875833527" localSheetId="3">'DKZ6 (apšvietimas)'!#REF!</definedName>
    <definedName name="__DdeLink__58460_1875833527" localSheetId="4">'DKZ7-10 (apšvietimo)'!#REF!</definedName>
    <definedName name="__DdeLink__90579_2061264166_Copy_3_Copy_" localSheetId="0">'DKZ3 (apšvietimo)'!#REF!</definedName>
    <definedName name="__DdeLink__90579_2061264166_Copy_3_Copy_" localSheetId="1">'DKZ4 (apšvietimo)'!#REF!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8" l="1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147" i="26"/>
  <c r="G146" i="26"/>
  <c r="G145" i="26"/>
  <c r="G144" i="26"/>
  <c r="G143" i="26"/>
  <c r="G142" i="26"/>
  <c r="G141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47" i="54" l="1"/>
  <c r="C41" i="22" s="1"/>
  <c r="I46" i="54"/>
  <c r="I19" i="54"/>
  <c r="I71" i="26"/>
  <c r="I147" i="26"/>
  <c r="I100" i="26"/>
  <c r="G148" i="26"/>
  <c r="C12" i="22" s="1"/>
  <c r="I120" i="26"/>
  <c r="G101" i="26"/>
  <c r="C11" i="22" s="1"/>
  <c r="I68" i="26"/>
  <c r="I117" i="26"/>
  <c r="G48" i="53" l="1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46" i="41"/>
  <c r="G45" i="41"/>
  <c r="G44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145" i="36"/>
  <c r="G144" i="36"/>
  <c r="G143" i="36"/>
  <c r="G142" i="36"/>
  <c r="G141" i="36"/>
  <c r="G140" i="36"/>
  <c r="G139" i="36"/>
  <c r="G138" i="36"/>
  <c r="G137" i="36"/>
  <c r="G136" i="36"/>
  <c r="G135" i="36"/>
  <c r="G134" i="36"/>
  <c r="G133" i="36"/>
  <c r="G132" i="36"/>
  <c r="G131" i="36"/>
  <c r="G130" i="36"/>
  <c r="G129" i="36"/>
  <c r="G128" i="36"/>
  <c r="G127" i="36"/>
  <c r="G126" i="36"/>
  <c r="G125" i="36"/>
  <c r="G124" i="36"/>
  <c r="G123" i="36"/>
  <c r="G122" i="36"/>
  <c r="G121" i="36"/>
  <c r="G120" i="36"/>
  <c r="G119" i="36"/>
  <c r="G118" i="36"/>
  <c r="G117" i="36"/>
  <c r="G116" i="36"/>
  <c r="I117" i="36" s="1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30" i="39"/>
  <c r="G29" i="39"/>
  <c r="G28" i="39"/>
  <c r="G27" i="39"/>
  <c r="G26" i="39"/>
  <c r="G25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47" i="41" l="1"/>
  <c r="C28" i="22" s="1"/>
  <c r="G50" i="33"/>
  <c r="C18" i="22" s="1"/>
  <c r="I17" i="32"/>
  <c r="I47" i="31"/>
  <c r="G48" i="31"/>
  <c r="C16" i="22" s="1"/>
  <c r="I49" i="33"/>
  <c r="I49" i="34"/>
  <c r="G50" i="34"/>
  <c r="C19" i="22" s="1"/>
  <c r="I29" i="37"/>
  <c r="I30" i="39"/>
  <c r="I30" i="40"/>
  <c r="I145" i="36"/>
  <c r="I68" i="36"/>
  <c r="G99" i="36"/>
  <c r="C26" i="22" s="1"/>
  <c r="I71" i="36"/>
  <c r="I98" i="36"/>
  <c r="G146" i="36"/>
  <c r="C27" i="22" s="1"/>
  <c r="I23" i="36"/>
  <c r="G52" i="36"/>
  <c r="C25" i="22" s="1"/>
  <c r="I51" i="36"/>
  <c r="I20" i="36"/>
  <c r="I19" i="41"/>
  <c r="I46" i="41"/>
  <c r="I46" i="43"/>
  <c r="G47" i="43"/>
  <c r="C30" i="22" s="1"/>
  <c r="I47" i="45"/>
  <c r="I19" i="45"/>
  <c r="G48" i="45"/>
  <c r="C32" i="22" s="1"/>
  <c r="G49" i="46"/>
  <c r="C33" i="22" s="1"/>
  <c r="I48" i="46"/>
  <c r="G49" i="47"/>
  <c r="C34" i="22" s="1"/>
  <c r="I48" i="47"/>
  <c r="G55" i="48"/>
  <c r="C35" i="22" s="1"/>
  <c r="I54" i="48"/>
  <c r="I40" i="48"/>
  <c r="I55" i="49"/>
  <c r="I43" i="49"/>
  <c r="I49" i="51"/>
  <c r="G50" i="51"/>
  <c r="C38" i="22" s="1"/>
  <c r="I21" i="51"/>
  <c r="I48" i="52"/>
  <c r="G49" i="52"/>
  <c r="C39" i="22" s="1"/>
  <c r="I46" i="44"/>
  <c r="G47" i="44"/>
  <c r="C31" i="22" s="1"/>
  <c r="I23" i="26"/>
  <c r="G49" i="53"/>
  <c r="C40" i="22" s="1"/>
  <c r="I48" i="53"/>
  <c r="I20" i="53"/>
  <c r="I20" i="52"/>
  <c r="I49" i="50"/>
  <c r="G50" i="50"/>
  <c r="C37" i="22" s="1"/>
  <c r="I20" i="50"/>
  <c r="G56" i="49"/>
  <c r="C36" i="22" s="1"/>
  <c r="I20" i="47"/>
  <c r="I20" i="46"/>
  <c r="I19" i="44"/>
  <c r="I19" i="43"/>
  <c r="I42" i="42"/>
  <c r="G43" i="42"/>
  <c r="C29" i="22" s="1"/>
  <c r="I17" i="42"/>
  <c r="I114" i="36"/>
  <c r="I25" i="40"/>
  <c r="G31" i="40"/>
  <c r="C24" i="22" s="1"/>
  <c r="I18" i="40"/>
  <c r="I25" i="39"/>
  <c r="G31" i="39"/>
  <c r="C23" i="22" s="1"/>
  <c r="I18" i="39"/>
  <c r="G30" i="38"/>
  <c r="C22" i="22" s="1"/>
  <c r="I24" i="38"/>
  <c r="I18" i="38"/>
  <c r="I29" i="38"/>
  <c r="I24" i="37"/>
  <c r="G30" i="37"/>
  <c r="C21" i="22" s="1"/>
  <c r="I18" i="37"/>
  <c r="G49" i="35"/>
  <c r="C20" i="22" s="1"/>
  <c r="I48" i="35"/>
  <c r="I20" i="35"/>
  <c r="I21" i="34"/>
  <c r="I21" i="33"/>
  <c r="I43" i="32"/>
  <c r="G44" i="32"/>
  <c r="C17" i="22" s="1"/>
  <c r="I19" i="31"/>
  <c r="I46" i="30"/>
  <c r="G47" i="30"/>
  <c r="C15" i="22" s="1"/>
  <c r="I19" i="30"/>
  <c r="G43" i="28"/>
  <c r="C14" i="22" s="1"/>
  <c r="I17" i="28"/>
  <c r="I42" i="28"/>
  <c r="I46" i="29"/>
  <c r="G47" i="29"/>
  <c r="C13" i="22" s="1"/>
  <c r="I19" i="29"/>
  <c r="G51" i="26"/>
  <c r="C10" i="22" s="1"/>
  <c r="I50" i="26"/>
  <c r="I20" i="26"/>
  <c r="I19" i="23"/>
  <c r="I46" i="23"/>
  <c r="G47" i="23"/>
  <c r="C9" i="22" s="1"/>
  <c r="I47" i="20"/>
  <c r="G48" i="20"/>
  <c r="C8" i="22" s="1"/>
  <c r="I20" i="20"/>
  <c r="G28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I28" i="18" l="1"/>
  <c r="G29" i="18"/>
  <c r="C7" i="22" s="1"/>
  <c r="I18" i="18"/>
  <c r="I24" i="18"/>
  <c r="I46" i="17"/>
  <c r="G47" i="17"/>
  <c r="C6" i="22" s="1"/>
  <c r="I19" i="17"/>
  <c r="C42" i="22" l="1"/>
</calcChain>
</file>

<file path=xl/sharedStrings.xml><?xml version="1.0" encoding="utf-8"?>
<sst xmlns="http://schemas.openxmlformats.org/spreadsheetml/2006/main" count="6003" uniqueCount="605">
  <si>
    <t>Skyrius</t>
  </si>
  <si>
    <t>Eilės Nr.</t>
  </si>
  <si>
    <t>Darbo pavadinimas, aprašymas</t>
  </si>
  <si>
    <t>Mato vnt.</t>
  </si>
  <si>
    <t>Kiekis</t>
  </si>
  <si>
    <t>Iš viso, Eur be PVM</t>
  </si>
  <si>
    <t>m</t>
  </si>
  <si>
    <t>kompl.</t>
  </si>
  <si>
    <t>DARBŲ KIEKIŲ ŽINIARAŠČIŲ SANTRAUKA</t>
  </si>
  <si>
    <t>Darbų kiekių žin. nr.</t>
  </si>
  <si>
    <t>Žiniaraščio pavadinimas</t>
  </si>
  <si>
    <t>Vertė, EUR be PVM</t>
  </si>
  <si>
    <t>Vertės į pasiūlymo formą</t>
  </si>
  <si>
    <t>Iš viso žiniaraščiuose (Eur be PVM):</t>
  </si>
  <si>
    <t>Fazinio ir nulinio laidų grandinės varžos matavimai</t>
  </si>
  <si>
    <t xml:space="preserve">Tiekėjas privalo užpildyti visus pilkai pažymėtus langelius. Negalima įtraukti naujų eilučių ar stulpelių. </t>
  </si>
  <si>
    <t>Tiekėjo pasiūlymas, kuriame nebus užpildyti visi privalomi laukai (pilkai pažymėti langeliai), bus atmestas.</t>
  </si>
  <si>
    <t>Tiekėjas negali nurodyti darbų įkainio 0,00 Eur be PVM. Tiekėjo pasiūlymas, kuriame bus nurodytas 0,00 Eur darbų įkainis, bus atmestas.</t>
  </si>
  <si>
    <t>Šis dokumentas (failas) privalo būti pateiktas ne skenuota forma, bet Microsoft Excell formatu ar kita visuotinai prieinama teksto redagavimo programa.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</si>
  <si>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Tiekėjas)</t>
    </r>
  </si>
  <si>
    <t>Apšvietimo valdymo spintos su pamatu montavimas</t>
  </si>
  <si>
    <t>kompl</t>
  </si>
  <si>
    <t>Duobių AVS pamatui kasimas ir užpylimas</t>
  </si>
  <si>
    <r>
      <t>m</t>
    </r>
    <r>
      <rPr>
        <vertAlign val="superscript"/>
        <sz val="11"/>
        <color theme="1"/>
        <rFont val="Times New Roman"/>
        <family val="1"/>
        <charset val="186"/>
      </rPr>
      <t>3</t>
    </r>
  </si>
  <si>
    <t>Įžeminimo kontūro R≤10Ω varžos įrengimas AVS</t>
  </si>
  <si>
    <t>vnt</t>
  </si>
  <si>
    <t>Tranšėjos kasimas ir užpylimas rankiniu būdu</t>
  </si>
  <si>
    <t>PE vamzdžio Ø50 mm paklojimas tranšėjoje</t>
  </si>
  <si>
    <t>Signalinės juostos paklojimas tranšėjoje</t>
  </si>
  <si>
    <t>Duobių betranšėjiniam inžinerinių tinklų tiesimui kasimas ir užpylimas</t>
  </si>
  <si>
    <t>Kabelio 4x16 Al gyslomis montavimas apšvietimo atramoje</t>
  </si>
  <si>
    <t>1.14</t>
  </si>
  <si>
    <t>Kabelio 4x16 Al gyslomis montavimas el. spintose</t>
  </si>
  <si>
    <t>Kabelio Cu-3x1,5 mm2 gyslomis montavimas atramose</t>
  </si>
  <si>
    <t>1.17</t>
  </si>
  <si>
    <t>1.19</t>
  </si>
  <si>
    <t>Apšvietimo 6 m aukščio atramų pastatymas</t>
  </si>
  <si>
    <t>1.20</t>
  </si>
  <si>
    <t>1.21</t>
  </si>
  <si>
    <t>Išorės šviestuvo montavimas</t>
  </si>
  <si>
    <t>Kabelio iki 16mm2 skerspjūvio galinės movos montavimas</t>
  </si>
  <si>
    <t>Kabelio izoliacijos varžos matavimas</t>
  </si>
  <si>
    <t>Įžeminimo kontūro R≤30Ω varžos įrengimas apšvietimo atramai</t>
  </si>
  <si>
    <t>1.27</t>
  </si>
  <si>
    <t>Įžeminimo kontūro varžos matavimas</t>
  </si>
  <si>
    <t>Įžeminimo įrenginių kontaktinių jungčių, PEN, PE ir N laidų pereinamosios varžos matavimai</t>
  </si>
  <si>
    <t>Plotų išlyginimas rankiniu būdu</t>
  </si>
  <si>
    <r>
      <t>m</t>
    </r>
    <r>
      <rPr>
        <vertAlign val="superscript"/>
        <sz val="11"/>
        <color theme="1"/>
        <rFont val="Times New Roman"/>
        <family val="1"/>
        <charset val="186"/>
      </rPr>
      <t>2</t>
    </r>
  </si>
  <si>
    <t>Grunto tankinimas vibroplokštėmis</t>
  </si>
  <si>
    <t>Dirvos paruošimas gazonams rank. būdu, nepilant augalinio dirvožemio</t>
  </si>
  <si>
    <t xml:space="preserve">Paprastų, parterinių ir mauritaniškų gazonų užsėjimas rankiniu būdu </t>
  </si>
  <si>
    <t>Iš viso skyriuje 1, Eur be PVM</t>
  </si>
  <si>
    <t>2.1.</t>
  </si>
  <si>
    <t>Kabelių apsaugos PE vamzdžiai Ø50 mm</t>
  </si>
  <si>
    <t>Signalinės juosta “Dėmesio ! Kabelis ! “</t>
  </si>
  <si>
    <t>Apšvietimo atrama, h=6 m, su pamatu, apsaugine pamato guma</t>
  </si>
  <si>
    <t>Iš viso skyriuje 2, Eur be PVM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</si>
  <si>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</si>
  <si>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</si>
  <si>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</si>
  <si>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</si>
  <si>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</si>
  <si>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</si>
  <si>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</si>
  <si>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</si>
  <si>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</si>
  <si>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</si>
  <si>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</si>
  <si>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</si>
  <si>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</si>
  <si>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Kabelio 4x16 Al gyslomis montavimas atramoje po gaubtu</t>
  </si>
  <si>
    <t>1.15</t>
  </si>
  <si>
    <t>1.16</t>
  </si>
  <si>
    <t>Gaubto kabeliui tvirtinimas prie atramos</t>
  </si>
  <si>
    <t>1.18</t>
  </si>
  <si>
    <t>1.22</t>
  </si>
  <si>
    <t>1.23</t>
  </si>
  <si>
    <t>1.24</t>
  </si>
  <si>
    <t>1.25</t>
  </si>
  <si>
    <t>1.26</t>
  </si>
  <si>
    <t>1.28</t>
  </si>
  <si>
    <t>1.29</t>
  </si>
  <si>
    <t>1.30</t>
  </si>
  <si>
    <t>1.31</t>
  </si>
  <si>
    <t>1.32</t>
  </si>
  <si>
    <t>1.33</t>
  </si>
  <si>
    <t>1.34</t>
  </si>
  <si>
    <t>m2</t>
  </si>
  <si>
    <t>1.35</t>
  </si>
  <si>
    <t>m3</t>
  </si>
  <si>
    <t>1.36</t>
  </si>
  <si>
    <t>1.37</t>
  </si>
  <si>
    <t>2.1</t>
  </si>
  <si>
    <t>2.2</t>
  </si>
  <si>
    <t>2.3</t>
  </si>
  <si>
    <t xml:space="preserve">1. Apšvietimo tinklų montavimas </t>
  </si>
  <si>
    <t>Betranšėjinių inžinerinių tinklų įrengimas įtraukiant PE Ø75 mm vamzdį</t>
  </si>
  <si>
    <t>Atramų stovų išvežiojimas trasoje automašina</t>
  </si>
  <si>
    <t>Duobių apšvietimo atramų pamatams kasimas ir užpylimas</t>
  </si>
  <si>
    <t>Gelžbetoninių pamatų atramų montavimas-pastatymas</t>
  </si>
  <si>
    <t>Signalinio šviestuvo montavimas</t>
  </si>
  <si>
    <t>Atšakinių gnybtų montavimas atramoje (SV15 tipo)</t>
  </si>
  <si>
    <t>Vnt.</t>
  </si>
  <si>
    <t>Savivaldybės kasimo leidimas</t>
  </si>
  <si>
    <t>Eismo ribojimo leidimas</t>
  </si>
  <si>
    <t>AB „Telia“ atstovo iškvietimas</t>
  </si>
  <si>
    <t>Apšvietimo valdymo spinta (AVS), plieniniu
cinkuotu korpusu, su užraktais ir pamatais, IP44,
komplekte su:
- kirtiklis, 3F, 25A - 1 vnt.
- automatinis jungiklis 1F, "C", 10A - 1 vnt.
- automatinis jungiklis 1F, "C", 6A - 1 vnt.
- viršįtampių ribotuvas 2P, "1" tipo, - 1 vnt.
- kontaktorius 2P, 32 A, n.a, Ur=230 V - 1 vnt.
-atsišakojimo-paskirstymo gnybtai, 4P – 2 vnt.
- astronominis laikmatis - 1vnt.
- foto rėlė (komplekte su apšvietos jutikliu) – 1 vnt.
- trijų padėčių perjungiklis su 0 padėtimi - 1 vnt.
- modulinė signalinė lemputė, žalia -1 vnt.</t>
  </si>
  <si>
    <t>Atšakinių gnybtų komplektas (SV15 tipo)</t>
  </si>
  <si>
    <t>Automatinis išjungiklis 1F C6A</t>
  </si>
  <si>
    <t>Iki 1 kV kabelis 4x16 mm2 skerspjūvio aliuminio gyslomis</t>
  </si>
  <si>
    <t xml:space="preserve">Iki  1 kV kabelis 3x1,5 mm2 skerspjūvio vario gyslomis </t>
  </si>
  <si>
    <t>Kabelių apsaugos PE vamzdžiai Ø75 mm klojami uždaru būdu</t>
  </si>
  <si>
    <t>Gaubtas kabeliui su apkabomis tvirtinimui</t>
  </si>
  <si>
    <t>kompl..</t>
  </si>
  <si>
    <t>Pėsčiųjų perėjos  LED šviestuvas</t>
  </si>
  <si>
    <t>Pėsčiųjų perėjų signalinis LED šviestuvas</t>
  </si>
  <si>
    <t>Įžeminimo kontūro įrengimo medžiagos</t>
  </si>
  <si>
    <t>Tranšėjos 1-2 kabeliams kasimas ir užpylimas mechanizuotu būdu iki 1m gylio.</t>
  </si>
  <si>
    <t>Tranšėjos 1-2 kabeliams kasimas ir užpylimas rankiniu būdu iki 1m gylio.</t>
  </si>
  <si>
    <t>Apsauginio vamzdžio klojimas uždaru betranšėju būdu</t>
  </si>
  <si>
    <t>Vamzdžio galų sandarinimas</t>
  </si>
  <si>
    <t>vnt.</t>
  </si>
  <si>
    <t>Pamato apšvietimo atramai montavimas</t>
  </si>
  <si>
    <t>Metalinės apšvietimo atramos montavimas</t>
  </si>
  <si>
    <t>Šviestuvo montavimas atramoje</t>
  </si>
  <si>
    <t>Trasos nužymėjimas (taškai)</t>
  </si>
  <si>
    <t>Išpildomosios nuotraukos sudarymas</t>
  </si>
  <si>
    <t>Termosusitraukiančios pirštinės mova kabeliui 10-35mm2</t>
  </si>
  <si>
    <t>Apšvietimo valdymo spinta (AVS) komplekte su:
- cinkuotas metalinis pamatas – 1vnt.
- kirtiklis, 3F, 25A - 1 vnt.
- automatinis jungiklis 1F, "C", 10A - 1 vnt.
- automatinis jungiklis 1F, "C", 6A - 1 vnt.
- viršįtampių ribotuvas 2P, "1" tipo, - 1 vnt.
- kontaktorius 2P, 32 A, n.a, Ur=230 V - 1 vnt.
-atsišakojimo-paskirstymo gnybtai, 4P – 2 vnt.
- astronominis laikmatis - 1vnt.
- foto rėlė (komplekte su apšvietos jutikliu) – 1 vnt.
- trijų padėčių perjungiklis su 0 padėtimi - 1 vnt.
- modulinė signalinė lemputė, žalia -1 vnt.</t>
  </si>
  <si>
    <t>IŠ VISO ŽINIARAŠTYJE 7.2, EUR BE PVM</t>
  </si>
  <si>
    <t>IŠ VISO ŽINIARAŠTYJE 9.2, EUR BE PVM</t>
  </si>
  <si>
    <t>IŠ VISO ŽINIARAŠTYJE 10.2, EUR BE PVM</t>
  </si>
  <si>
    <t>Trasos nužymėjimas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</si>
  <si>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</si>
  <si>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15 cm storio skaldos pagrindo sluoksnio įrengimas iš nesurištojo mineralinių medžiagų mišinio (fr. 0/45)</t>
  </si>
  <si>
    <t>3 cm pasluoksnio iš nesurištojo mineralinių medžiagų mišinio įrengimas fr. 0/5</t>
  </si>
  <si>
    <t>Iš viso skyriuje 3, Eur be PVM</t>
  </si>
  <si>
    <t>4.1</t>
  </si>
  <si>
    <t>4.2</t>
  </si>
  <si>
    <t>4.3</t>
  </si>
  <si>
    <t>4.4</t>
  </si>
  <si>
    <t>Iš viso skyriuje 4, Eur be PVM</t>
  </si>
  <si>
    <t>5.1</t>
  </si>
  <si>
    <t>Iš viso skyriuje 5, Eur be PVM</t>
  </si>
  <si>
    <t>Automatinio išjungikli0 1F C6A montavimas atramoje</t>
  </si>
  <si>
    <t>Geodeziniai nužymėjimai ir išpildomosios nuotraukos parengimas</t>
  </si>
  <si>
    <t>19 cm storio šalčiui nejautraus sluoksnio įrengimas iš nesurištojo mineralinių medžiagų mišinio</t>
  </si>
  <si>
    <r>
      <t>m</t>
    </r>
    <r>
      <rPr>
        <vertAlign val="superscript"/>
        <sz val="11"/>
        <color theme="1"/>
        <rFont val="Times New Roman"/>
        <family val="1"/>
      </rPr>
      <t>3</t>
    </r>
  </si>
  <si>
    <t>3.1</t>
  </si>
  <si>
    <t>3.2</t>
  </si>
  <si>
    <t xml:space="preserve">Valstybinės reikšmės keliuose esančių pėsčiųjų perėjų paprastojo remonto darbai – Utenos apskritis Nr. 2			</t>
  </si>
  <si>
    <t>Nr. 3.2 Valstybinės reikšmės magistralinio kelio Nr. A6 Kaunas -Zarasai - Daugpilis ties 118,136km</t>
  </si>
  <si>
    <t>Medžiagų kiekių žiniaraštis</t>
  </si>
  <si>
    <t>1</t>
  </si>
  <si>
    <t>2</t>
  </si>
  <si>
    <t>Perėjos apšvietimo atrama,  cinkuota, plieninė. Aukštis 6m. Komplekte su įleidžiamomis durelėmis (be tarpinių), gnybtynu (SV15 tipo),  automatiniu jungikliu 1F, „C“ 6A,  gb pamatu.</t>
  </si>
  <si>
    <t>3</t>
  </si>
  <si>
    <t>Perėjos apšvietimo šviestuvas. LED tipo, 5700K, ≥8000lm, iki 55W, optikos tipas: „DPR1“. Bendri šviestuvams keliami reikalavimai pateikti apšvietimo techninėse specifikacijose.</t>
  </si>
  <si>
    <t>4</t>
  </si>
  <si>
    <t>Kabelis Al 4x16 mm2</t>
  </si>
  <si>
    <t>5</t>
  </si>
  <si>
    <t>Termosusitraukiančios pirštinės mova. Kabeliui 10-35mm2. Komplekte su antgaliais</t>
  </si>
  <si>
    <t>6</t>
  </si>
  <si>
    <t>Kabelis Cu 3x1,5 mm2</t>
  </si>
  <si>
    <t>7</t>
  </si>
  <si>
    <t>Apsauginis PEHD vamzdis, ø 50mm</t>
  </si>
  <si>
    <t>8</t>
  </si>
  <si>
    <t xml:space="preserve">Signalinė kabelio juosta  </t>
  </si>
  <si>
    <t>9</t>
  </si>
  <si>
    <t>Apsauginis PEHD vamzdis, ø 50mm, skirtas klojimui uždaru būdu.</t>
  </si>
  <si>
    <t>10</t>
  </si>
  <si>
    <t>Dirbtinis įžemintuvas. Įžeminimo varža R≤10Ω. Susideda iš cinkuotų plieninių įžeminimo elektrodų (20/1500mm), cinkuotos plieninės juostos 30x4, jungčių.</t>
  </si>
  <si>
    <t>11</t>
  </si>
  <si>
    <t>Dirbtinis įžemintuvas. Įžeminimo varža R≤30Ω. Susideda iš cinkuotų plieninių įžeminimo elektrodų (20/1500mm), cinkuotos plieninės juostos 30x4, jungčių.</t>
  </si>
  <si>
    <t>Iš viso skyriuje, Eur be PVM</t>
  </si>
  <si>
    <t>Darbų kiekių žiniaraštis</t>
  </si>
  <si>
    <t>12</t>
  </si>
  <si>
    <t>Duobių kasimas ir užpylimas. El. skydams, apšvietimo atramų pamatams, betranšėjiniam tinklų tiesimui.</t>
  </si>
  <si>
    <t>13</t>
  </si>
  <si>
    <t>14</t>
  </si>
  <si>
    <t>15</t>
  </si>
  <si>
    <t>16</t>
  </si>
  <si>
    <t>Gnybtų ir automatinio jungiklio montavimas atramoje</t>
  </si>
  <si>
    <t>17</t>
  </si>
  <si>
    <t>18</t>
  </si>
  <si>
    <t>Kabelio tiesimas apšvietimo atramoje</t>
  </si>
  <si>
    <t>19</t>
  </si>
  <si>
    <t>Kabelio įvėrimas į atramą, skydą</t>
  </si>
  <si>
    <t>20</t>
  </si>
  <si>
    <t>Kabelio Al 4x16 mm2 galinės movos montavimas</t>
  </si>
  <si>
    <t>21</t>
  </si>
  <si>
    <t>22</t>
  </si>
  <si>
    <t>23</t>
  </si>
  <si>
    <t>Apsauginio vamzdžio klojimas tranšėjoje</t>
  </si>
  <si>
    <t>24</t>
  </si>
  <si>
    <t>25</t>
  </si>
  <si>
    <t>Kabelio tiesimas apsauginiame vamzdyje</t>
  </si>
  <si>
    <t>26</t>
  </si>
  <si>
    <t>27</t>
  </si>
  <si>
    <t>Signalinės juostos klojimas</t>
  </si>
  <si>
    <t>28</t>
  </si>
  <si>
    <t>Grunto tankinimas</t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</si>
  <si>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</si>
  <si>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t>29</t>
  </si>
  <si>
    <t>Vejos įrengimas iš augalinio sluoksnio, h-10cm, apsėjant žole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</si>
  <si>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</si>
  <si>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>30</t>
  </si>
  <si>
    <t>Įžeminimo kontūro R≤10 Ω montavimas</t>
  </si>
  <si>
    <t>31</t>
  </si>
  <si>
    <t>Įžeminimo kontūro R≤30 Ω montavimas</t>
  </si>
  <si>
    <t>32</t>
  </si>
  <si>
    <t>33</t>
  </si>
  <si>
    <t>Fazinio ir nulinio laidų grandinės varžos matavimus</t>
  </si>
  <si>
    <t>34</t>
  </si>
  <si>
    <t>Įžeminimo varžos matavimas</t>
  </si>
  <si>
    <t>35</t>
  </si>
  <si>
    <t>Pereinamųjų varžų matavimas</t>
  </si>
  <si>
    <t>36</t>
  </si>
  <si>
    <t>Atramų ir skydų ženklinimas</t>
  </si>
  <si>
    <t>37</t>
  </si>
  <si>
    <t>38</t>
  </si>
  <si>
    <t>IŠ VISO ŽINIARAŠTYJE 3.2, EUR BE PVM</t>
  </si>
  <si>
    <t xml:space="preserve">Valstybinės reikšmės keliuose esančių pėsčiųjų perėjų paprastojo remonto darbai - Utenos apskritis Nr. 2			</t>
  </si>
  <si>
    <t>Nr. 4.2 Valstybinės reikšmės krašto kelio Nr. 111 Utena–Kaltanėnai–Švenčionys ties 0,423 km</t>
  </si>
  <si>
    <t>1. ITS priemonės</t>
  </si>
  <si>
    <t>1.1.</t>
  </si>
  <si>
    <t>Laikančiosios konstrukcijos (atramos, gembės, santvaros) ir pamato įrengimas</t>
  </si>
  <si>
    <t xml:space="preserve">1. ITS priemonės </t>
  </si>
  <si>
    <t>1.2.</t>
  </si>
  <si>
    <t>Tranšėjos kasimas, užpylimas ir tankinimas</t>
  </si>
  <si>
    <t>1.3.</t>
  </si>
  <si>
    <t>Vamzdžio tiesimas paruoštoje tranšėjoje</t>
  </si>
  <si>
    <t>1.4.</t>
  </si>
  <si>
    <t>Vamzdžio tiesimas uždaru būdu</t>
  </si>
  <si>
    <t>1.5.</t>
  </si>
  <si>
    <t>Kabelio tiesimas konstrukcijomis</t>
  </si>
  <si>
    <t>1.6.</t>
  </si>
  <si>
    <t>Kabelio tiesimas vamzdžiuose, blokuose, laidadėžėse</t>
  </si>
  <si>
    <t>1.7.</t>
  </si>
  <si>
    <t>1.8.</t>
  </si>
  <si>
    <t>Įžeminimo įrengimas ir varžos matavimas</t>
  </si>
  <si>
    <t>1.9.</t>
  </si>
  <si>
    <t>Įrangos derinimo, paleidimo darbai</t>
  </si>
  <si>
    <t>1.10.</t>
  </si>
  <si>
    <t>Aplinkos sutvarkymas ir žolės atsodinimas</t>
  </si>
  <si>
    <t>2. Inžineriniai tinklai</t>
  </si>
  <si>
    <t>Apšvietimo atramų įrengimas</t>
  </si>
  <si>
    <t>2.2.</t>
  </si>
  <si>
    <t>Šviestuvų įrengimas</t>
  </si>
  <si>
    <t>2.3.</t>
  </si>
  <si>
    <t>Automatinio jungiklio montavimas</t>
  </si>
  <si>
    <t>2.4.</t>
  </si>
  <si>
    <t>Atsišakojimų gnybtynų montavimas apšvietimo atramose</t>
  </si>
  <si>
    <t>2.5.</t>
  </si>
  <si>
    <t>Kabelio izoliacijos varžų matavimas</t>
  </si>
  <si>
    <t>2.6.</t>
  </si>
  <si>
    <t>3. Kiti darbai</t>
  </si>
  <si>
    <t>3.1.</t>
  </si>
  <si>
    <t>3.2.</t>
  </si>
  <si>
    <t>Geodezinė nuotrauka</t>
  </si>
  <si>
    <t>3.3.</t>
  </si>
  <si>
    <t>3.4.</t>
  </si>
  <si>
    <t>3.5.</t>
  </si>
  <si>
    <t>Telia atstovo iškvietimas</t>
  </si>
  <si>
    <t>IŠ VISO ŽINIARAŠTYJE 4.2, EUR BE PVM</t>
  </si>
  <si>
    <t>Valstybinės reikšmės keliuose esančių pėsčiųjų perėjų paprastojo remonto darbai – Utenos apskritis Nr. 2</t>
  </si>
  <si>
    <t>Nr. 5.2 Valstybinės reikšmės krašto kelio Nr. 119 Molėtai -Anykščiai ties 0,006km</t>
  </si>
  <si>
    <t>Perėjos apšvietimo šviestuvas. LED tipo, 5700K, ≥8000lm, iki 55W, optikos tipas: „DPL1“. Bendri šviestuvams keliami reikalavimai pateikti apšvietimo techninėse specifikacijose.</t>
  </si>
  <si>
    <t>39</t>
  </si>
  <si>
    <t>IŠ VISO ŽINIARAŠTYJE 5.2, EUR BE PVM</t>
  </si>
  <si>
    <t>Valstybinės reikšmės keliuose esančių pėsčiųjų perėjų paprastojo remonto darbai –Utenos apskritis Nr. 2</t>
  </si>
  <si>
    <t>Nr. 6.2 Valstybinės reikšmės krašto kelio Nr. 119 Molėtai-Anykščiai ties 25,542 km</t>
  </si>
  <si>
    <t>1. Kabelinių linijų montavimo medžiagos</t>
  </si>
  <si>
    <t>Perėjos apšvietimo atrama,  cinkuota, plieninė. Aukštis 6m.
Komplekte su įleidžiamomis durelėmis (be tarpinių), gnybtynu (SV15 tipo),  automatiniu jungikliu 1F, „B“ 6A,  gb pamatu.</t>
  </si>
  <si>
    <t>Perėjos apšvietimo šviestuvas. LED tipo, 5700K, 7120lm, iki 65W, optikos tipas: „DPR1“. Bendri šviestuvams keliami reikalavimai pateikti apšvietimo techninėse specifikacijose.</t>
  </si>
  <si>
    <r>
      <t>Kabelis Al 4x16 mm</t>
    </r>
    <r>
      <rPr>
        <vertAlign val="superscript"/>
        <sz val="10"/>
        <color theme="1"/>
        <rFont val="Times New Roman"/>
        <family val="1"/>
      </rPr>
      <t>2</t>
    </r>
  </si>
  <si>
    <r>
      <t>Termosusitraukiančios pirštinės mova. Kabeliui 10-35mm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. Komplekte su antgaliais</t>
    </r>
  </si>
  <si>
    <r>
      <t>Kabelis Cu 3x1,5 mm</t>
    </r>
    <r>
      <rPr>
        <vertAlign val="superscript"/>
        <sz val="10"/>
        <color theme="1"/>
        <rFont val="Times New Roman"/>
        <family val="1"/>
      </rPr>
      <t>2</t>
    </r>
  </si>
  <si>
    <t xml:space="preserve">Apsauginis PEHD vamzdis, ø 50mm, </t>
  </si>
  <si>
    <t>1.11.</t>
  </si>
  <si>
    <t>2. 0,4 kV kabelių linijų, įžeminimo montavimo darbai</t>
  </si>
  <si>
    <r>
      <t>m</t>
    </r>
    <r>
      <rPr>
        <vertAlign val="superscript"/>
        <sz val="10"/>
        <color theme="1"/>
        <rFont val="Times New Roman"/>
        <family val="1"/>
      </rPr>
      <t>3</t>
    </r>
  </si>
  <si>
    <t>2.7.</t>
  </si>
  <si>
    <t>2.8.</t>
  </si>
  <si>
    <t>2.9.</t>
  </si>
  <si>
    <r>
      <t>Kabelio Al 4x16 mm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galinės movos montavimas</t>
    </r>
  </si>
  <si>
    <t>2.10.</t>
  </si>
  <si>
    <t>2.11.</t>
  </si>
  <si>
    <t>2.12.</t>
  </si>
  <si>
    <t>2.13.</t>
  </si>
  <si>
    <t>2.14.</t>
  </si>
  <si>
    <t>2.15.</t>
  </si>
  <si>
    <t>2.16.</t>
  </si>
  <si>
    <t>2.17.</t>
  </si>
  <si>
    <t xml:space="preserve">Grunto tankinimas </t>
  </si>
  <si>
    <t>2.18.</t>
  </si>
  <si>
    <r>
      <t>m</t>
    </r>
    <r>
      <rPr>
        <vertAlign val="superscript"/>
        <sz val="10"/>
        <color theme="1"/>
        <rFont val="Times New Roman"/>
        <family val="1"/>
      </rPr>
      <t>2</t>
    </r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</si>
  <si>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</si>
  <si>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</si>
  <si>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</si>
  <si>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</si>
  <si>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</si>
  <si>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</si>
  <si>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</si>
  <si>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</si>
  <si>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</si>
  <si>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IŠ VISO ŽINIARAŠTYJE 6.2  EUR BE PVM</t>
  </si>
  <si>
    <t xml:space="preserve">Valstybinės reikšmės keliuose esančių pėsčiųjų perėjų paprastojo remonto darbai – Utenos apskritis Nr. 2	</t>
  </si>
  <si>
    <t>Nr. 7.2 Valstybinės reikšmės krašto kelias Nr. 119 Molėtai-Anykščiai ties 41,554km</t>
  </si>
  <si>
    <t>APŠVIETIMO VALDYMO SPINTA (AVS)
su plieniniu cinkuotu korpusu, su užraktais ir pamatu IP44, komplekte su:
- kirtiklis, 3F, 25A - 1 vnt.
- automatinis jungiklis 1F, "C", 10A - 1 vnt.
- automatinis jungiklis 1F, "C", 6A - 1 vnt.
- viršįtampių ribotuvas 2P, "1" tipo, - 1 vnt.
- kontaktorius 2P, 25 A, n.a, Ur=230 V - 1 vnt.
- astronominis laikmatis - 1vnt.
- foto rėlė (komplekte su apšvietos jutikliu) – 1 vnt.
- trijų padėčių perjungiklis su 0 padėtimi - 1 vnt.
- - modulinė signalinė lemputė, žalia -1 vnt.</t>
  </si>
  <si>
    <t>Kompl.</t>
  </si>
  <si>
    <t>IKI 1000 V KABELIAI PLASTIKINE IZOLIACIJA SKIRTI KLOTI ŽEMĖJE ,
PATALPOSE IR ATVIRAME ORE:
Laidininkų skaičius- 3;
Laidininkas - Atkaitintas aliuminis;
Apsauginis sluoksnis tarp gyslų izoliacijos ir
išorinio apvalkalo – užpildas;
Laidininko skerspjūvio plotas – 16mm2</t>
  </si>
  <si>
    <t>IKI 1000 V VARININIAI VIENVIELIAI KABELIAI:
Laidininkų skaičius- 3;
Laidininkas - Atkaitintas apvalus monolitinis varis;
Laidininkų izoliacija: PVC arba XLPE
Laidininko skerspjūvio plotas – 1,5mm2</t>
  </si>
  <si>
    <t>KARŠTAI CINKUOTA ATRAMA SU ĮLEIDŽIAMOMIS DURELĖMIS (BE TARPINIŲ)
-Aukštis virš žemės 6m;</t>
  </si>
  <si>
    <t>G/b pamatas su apsaugine sandarinimo guma</t>
  </si>
  <si>
    <t>GNYBTŲ KOMPLEKTAS
Izoliacinė korpuso dalis pagaminta iš smūgiams atsparios ir degimo nepalaikančios termoplastinės medžiagos polipropileno</t>
  </si>
  <si>
    <t>6A/1f automatinis jungiklis</t>
  </si>
  <si>
    <t>PERĖJOS APŠVIETIMO ŠVIESTUVAS LED tipo, 5700K, 13400lm, 102W, Bendri šviestuvams keliami reikalavimai pateikti techninėse specifikacijose.</t>
  </si>
  <si>
    <t>IKI 1 kV KABELIŲ PLASTIKINE IZOLIACIJA GALINĖS IR JUNGIAMOSIOS MOVOS:
Eksploatavimo sąlygos - patalpose; atvirame ore
Kabelio gyslų skaičius – 3; 
Galinių kabelių gyslų skerspjūvis - 16mm2;</t>
  </si>
  <si>
    <t>ATVIRU BŪDU ŽEMĖJE KLOJAMŲ KABELIŲ APSAUGOS VAMZDŽIAI:
Išorinis vamzdžio skersmuo – 50 mm;
Vamzdžio išorinė sienelė –gofruota.</t>
  </si>
  <si>
    <t>KABELIŲ SIGNALINĖS JUOSTOS:
Juostos plotis – 100mm.</t>
  </si>
  <si>
    <t>UŽDARU BŪDU ŽEMĖJE KLOJAMŲ KABELIŲ APSAUGOS VAMZDŽIAI:
Išorinis vamzdžio skersmuo – 50 mm;
Vamzdžio išorinė sienelė –lygi</t>
  </si>
  <si>
    <t>2. Įžeminimo kontūras</t>
  </si>
  <si>
    <t>Įžeminimo elektrodas L-1,5m</t>
  </si>
  <si>
    <t>Cinkuota plieno juosta 30x4mm</t>
  </si>
  <si>
    <t>Kryžminė jungtis</t>
  </si>
  <si>
    <t>3. 0,4 kV kabelių linijų, įžeminimo montavimo darbai</t>
  </si>
  <si>
    <t>Tranšėjų kasimas ir užpylimas mechanizuotu būdu</t>
  </si>
  <si>
    <t>Tranšėjų kasimas ir užpylimas rankiniu būdu</t>
  </si>
  <si>
    <t>3.3</t>
  </si>
  <si>
    <t>Duobių vamzdžio prakalimui, gręžimui kasimas ir užpylimas</t>
  </si>
  <si>
    <t>3.4</t>
  </si>
  <si>
    <t>Vamzdžio paklojimas atviru būdu</t>
  </si>
  <si>
    <t>3.5</t>
  </si>
  <si>
    <t>Vamzdžio paklojimas uždaru gręžimo būdu</t>
  </si>
  <si>
    <t>3.6</t>
  </si>
  <si>
    <t>Automatikos spintos AVS montavimas</t>
  </si>
  <si>
    <t>Kompl</t>
  </si>
  <si>
    <t>3.7</t>
  </si>
  <si>
    <t>Kabelio 3x1,5 tiesimas cinkuotoje atramoje</t>
  </si>
  <si>
    <t>3.8</t>
  </si>
  <si>
    <t>Kabelio 3x16 tiesimas vamzdyje</t>
  </si>
  <si>
    <t>3.9</t>
  </si>
  <si>
    <t>Kabelio 3x16 tiesimas įrengtose konstrukcijose</t>
  </si>
  <si>
    <t>3.10</t>
  </si>
  <si>
    <t xml:space="preserve">Signalinės juostos paklojimas </t>
  </si>
  <si>
    <t>3.11</t>
  </si>
  <si>
    <t>3.12</t>
  </si>
  <si>
    <t>Cinkuotos atramos su g/b pamatu montavimas</t>
  </si>
  <si>
    <t>3.13</t>
  </si>
  <si>
    <t>LED šviestuvo sumontavimas ant cinkuotos atramos</t>
  </si>
  <si>
    <t>3.14</t>
  </si>
  <si>
    <t>Automatinių jungiklių ir gnybtų komplekto atramoje montavimas</t>
  </si>
  <si>
    <t>3.15</t>
  </si>
  <si>
    <r>
      <t>Galinės 0,4kV AL 3x16 mm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kabelio movos montavimas</t>
    </r>
  </si>
  <si>
    <t>3.16</t>
  </si>
  <si>
    <t>Kabelio izoliacijos varžos matavimai</t>
  </si>
  <si>
    <t>3.17</t>
  </si>
  <si>
    <t xml:space="preserve">Įžeminimo kontūro įrengimas </t>
  </si>
  <si>
    <t>3.18</t>
  </si>
  <si>
    <t>3.19</t>
  </si>
  <si>
    <t>3.20</t>
  </si>
  <si>
    <t>3.21</t>
  </si>
  <si>
    <t>Žolės atstatymas</t>
  </si>
  <si>
    <t>3.22</t>
  </si>
  <si>
    <t>Markiruočių uždėjimas</t>
  </si>
  <si>
    <t>3.23</t>
  </si>
  <si>
    <t>Pereinamųjų varžų matavimai</t>
  </si>
  <si>
    <t>3.24</t>
  </si>
  <si>
    <t xml:space="preserve">Geodezinė nuotrauka </t>
  </si>
  <si>
    <t>3.25</t>
  </si>
  <si>
    <t>Geodezinis nužymėjimas (6 taškų)</t>
  </si>
  <si>
    <t>3.26</t>
  </si>
  <si>
    <t>3.27</t>
  </si>
  <si>
    <t>3.28</t>
  </si>
  <si>
    <t>Nr. 11.2 Valstybinės reikšmės krašto kelio Nr. 120 Radiškis-Anykščiai-Rokiškis ties 11,472 km</t>
  </si>
  <si>
    <t>Perėjos apšvietimo šviestuvas. LED tipo, 5700K, 8000lm, iki 55W, optikos tipas: „DPR1“. Bendri šviestuvams keliami reikalavimai pateikti apšvietimo techninėse specifikacijose.</t>
  </si>
  <si>
    <r>
      <t>Kabelis Al 4x16 mm</t>
    </r>
    <r>
      <rPr>
        <vertAlign val="superscript"/>
        <sz val="11"/>
        <color theme="1"/>
        <rFont val="Times New Roman"/>
        <family val="1"/>
      </rPr>
      <t>2</t>
    </r>
  </si>
  <si>
    <r>
      <t>Termosusitraukiančios pirštinės mova. Kabeliui 10-35mm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. Komplekte su antgaliais</t>
    </r>
  </si>
  <si>
    <r>
      <t>Kabelis Cu 3x1,5 mm</t>
    </r>
    <r>
      <rPr>
        <vertAlign val="superscript"/>
        <sz val="11"/>
        <color theme="1"/>
        <rFont val="Times New Roman"/>
        <family val="1"/>
      </rPr>
      <t>2</t>
    </r>
  </si>
  <si>
    <t>Duobių kasimas ir užpylimas. el. skydams, apšvietimo atramų pamatams, betranšėjiniam tinklų tiesimui. (2,25m3)</t>
  </si>
  <si>
    <r>
      <t>vnt/m</t>
    </r>
    <r>
      <rPr>
        <vertAlign val="superscript"/>
        <sz val="11"/>
        <color theme="1"/>
        <rFont val="Times New Roman"/>
        <family val="1"/>
      </rPr>
      <t>3</t>
    </r>
  </si>
  <si>
    <r>
      <t>Kabelio Al 4x16 mm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galinės movos montavimas</t>
    </r>
  </si>
  <si>
    <t>Betono plytelių dangos ardymo ir atstatymo darbai</t>
  </si>
  <si>
    <t>IŠ VISO ŽINIARAŠTYJE 11.2  EUR BE PVM</t>
  </si>
  <si>
    <t>Nr. 12.2 Valstybinės reikšmės krašto kelio Nr. 120 Radiškis-Anykščiai-Rokiškis ties 11,485 km</t>
  </si>
  <si>
    <t>Duobių kasimas ir užpylimas. el. skydams, apšvietimo atramų pamatams, betranšėjiniam tinklų tiesimui. (3,5m3)</t>
  </si>
  <si>
    <t>IŠ VISO ŽINIARAŠTYJE 12.2  EUR BE PVM</t>
  </si>
  <si>
    <t>Nr. 13.2 Valstybinės reikšmės krašto kelio Nr. 120 Radiškis-Anykščiai-Rokiškis ties 11,751 km</t>
  </si>
  <si>
    <t>Perėjos apšvietimo šviestuvas. LED tipo, 5700K, 7120lm, iki 49W, optikos tipas: „DPR1“. Bendri šviestuvams keliami reikalavimai pateikti apšvietimo techninėse specifikacijose.</t>
  </si>
  <si>
    <t>Duobių kasimas ir užpylimas. El. skydams, apšvietimo atramų pamatams, betranšėjiniam tinklų tiesimui. (2,5m3)</t>
  </si>
  <si>
    <t>IŠ VISO ŽINIARAŠTYJE 13.2  EUR BE PVM</t>
  </si>
  <si>
    <t>Nr. 14.2 Valstybinės reikšmės krašto kelio Nr. 120 Radiškis-Anykščiai-Rokiškis ties 12,080 km</t>
  </si>
  <si>
    <t>Esamo žvirkrlio tako ardymas/ atstaymas</t>
  </si>
  <si>
    <t>2.28.</t>
  </si>
  <si>
    <t>IŠ VISO ŽINIARAŠTYJE 14.2  EUR BE PVM</t>
  </si>
  <si>
    <t>Nr. 15.2 Valstybinės reikšmės rajoninio kelio Nr. 1218 Kavarskas-Kurkliai ties 0,023km</t>
  </si>
  <si>
    <t>Perėjos apšvietimo atrama,  cinkuota, plieninė. Aukštis 6m.
Komplekte su įleidžiamomis durelėmis (be tarpinių), gnybtynu (SV15 tipo),  automatiniu jungikliu 1F, „B“ 6A (1 vnt.),  gb pamatu.</t>
  </si>
  <si>
    <t>Perėjos apšvietimo šviestuvas. LED tipo, 5700K, 7120lm, 49W, optikos tipas: „DPR1“. Bendri šviestuvams keliami reikalavimai pateikti techninėse specifikacijose.</t>
  </si>
  <si>
    <t>IŠ VISO ŽINIARAŠTYJE 15.2  EUR BE PVM</t>
  </si>
  <si>
    <t>Nr. 16.2 Valstybinės reikšmės krašto kelio Nr. 121 Anykščiai-Troškūnai-Panevėžys ties 16,349 km</t>
  </si>
  <si>
    <t>Pėsčiųjų perėjos mirksintis šviestuvas</t>
  </si>
  <si>
    <t>Kabelio apsauginis gaubtas. Plieninis, cinkuotas, montuojamas prie gb atramos. Komplekte su apkabomis.</t>
  </si>
  <si>
    <t>1.12.</t>
  </si>
  <si>
    <t>1.13.</t>
  </si>
  <si>
    <t>Mirksinčio šviestuvo montavimas atramoje</t>
  </si>
  <si>
    <t>Kabelio apsauginio gaubto montavimas ant gb atramos</t>
  </si>
  <si>
    <t>IŠ VISO ŽINIARAŠTYJE 16.2  EUR BE PVM</t>
  </si>
  <si>
    <t>Nr. 17.2 Valstybinės reikšmės krašto kelio Nr. 121 Anykščiai-Troškūnai-Panevėžys ties 16,579 km</t>
  </si>
  <si>
    <t>IŠ VISO ŽINIARAŠTYJE 17.2  EUR BE PVM</t>
  </si>
  <si>
    <t>Nr. 18.2 Valstybinės reikšmės krašto kelio Nr. 121 Anykščiai-Troškūnai-Panevėžys ties 16,931km</t>
  </si>
  <si>
    <t>1. Medžiagų kiekių žiniaraštis</t>
  </si>
  <si>
    <r>
      <t>Kabelis Al 4x16 mm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</si>
  <si>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Termosusitraukiančios pirštinės mova. Kabeliui 10-35mm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. Komplekte su antgaliais</t>
    </r>
  </si>
  <si>
    <r>
      <t>Kabelis Cu 3x1,5 mm</t>
    </r>
    <r>
      <rPr>
        <vertAlign val="superscript"/>
        <sz val="11"/>
        <color theme="1"/>
        <rFont val="Times New Roman"/>
        <family val="1"/>
        <charset val="186"/>
      </rPr>
      <t>2</t>
    </r>
  </si>
  <si>
    <t>2. Darbų kiekių žiniaraštis</t>
  </si>
  <si>
    <r>
      <t>Kabelio Al 4x16 mm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galinės movos montavimas</t>
    </r>
  </si>
  <si>
    <t>1.38</t>
  </si>
  <si>
    <t>1.39</t>
  </si>
  <si>
    <t>1.40</t>
  </si>
  <si>
    <t>IŠ VISO ŽINIARAŠTYJE 18.2, EUR BE PVM</t>
  </si>
  <si>
    <t xml:space="preserve">Nr. 19.2 Valstybinės reikšmės krašto kelio Nr. 172 Raudondvaris–Giedraičiai–Molėtai ties 51,210 km </t>
  </si>
  <si>
    <t>IŠ VISO ŽINIARAŠTYJE 19.2, EUR BE PVM</t>
  </si>
  <si>
    <t xml:space="preserve">Nr. 20.2 Valstybinės reikšmės krašto kelio Nr. 172 Raudondvaris–Giedraičiai–Molėtai ties 51,628 km </t>
  </si>
  <si>
    <t>IŠ VISO ŽINIARAŠTYJE 20.2, EUR BE PVM</t>
  </si>
  <si>
    <t>Nr. 22.2 Valstybinės reikšmės krašto kelio Nr. 172 Raudondvaris–Giedraičiai–Molėtai ties 52,739 km</t>
  </si>
  <si>
    <t>AVS įrengimas</t>
  </si>
  <si>
    <t>IŠ VISO ŽINIARAŠTYJE 22.2, EUR BE PVM</t>
  </si>
  <si>
    <t>Nr. 23.2 Valstybinės reikšmės krašto kelio Nr. 172 Raudondvaris–Giedraičiai–Molėtai ties 53,737 km</t>
  </si>
  <si>
    <t>IŠ VISO ŽINIARAŠTYJE 23.2, EUR BE PVM</t>
  </si>
  <si>
    <t>24.2 ir 25.2 Valstybinės reikšmės rajoninio kelio Nr. 1201 Anykščiai-Kurkliai-Balninkai-Želva ties 0,528km ir 0,578km</t>
  </si>
  <si>
    <t>4. 0,4 kV kabelių linijų, įžeminimo montavimo darbai</t>
  </si>
  <si>
    <t>4.5</t>
  </si>
  <si>
    <t>4.6</t>
  </si>
  <si>
    <t>4.7</t>
  </si>
  <si>
    <t>4.8</t>
  </si>
  <si>
    <t>4.9</t>
  </si>
  <si>
    <t>4.10</t>
  </si>
  <si>
    <t>Signalinės juostos paklojimas</t>
  </si>
  <si>
    <t>4.11</t>
  </si>
  <si>
    <t>4.12</t>
  </si>
  <si>
    <t>4.13</t>
  </si>
  <si>
    <t>4.14</t>
  </si>
  <si>
    <t>4.15</t>
  </si>
  <si>
    <t>Galinės 0,4kV AL 3x16 mm2 kabelio movos montavimas</t>
  </si>
  <si>
    <t>4.16</t>
  </si>
  <si>
    <t>4.17</t>
  </si>
  <si>
    <t>Įžeminimo kontūro įrengimas</t>
  </si>
  <si>
    <t>4.18</t>
  </si>
  <si>
    <t>4.19</t>
  </si>
  <si>
    <t>4.20</t>
  </si>
  <si>
    <t>4.21</t>
  </si>
  <si>
    <t>4.22</t>
  </si>
  <si>
    <t>4.23</t>
  </si>
  <si>
    <t>4.24</t>
  </si>
  <si>
    <t>4.25</t>
  </si>
  <si>
    <t>Geodezinis nužymėjimas (15 taškų)</t>
  </si>
  <si>
    <t>4.26</t>
  </si>
  <si>
    <t>4.27</t>
  </si>
  <si>
    <t>4.28</t>
  </si>
  <si>
    <t>5.2</t>
  </si>
  <si>
    <t>5.3</t>
  </si>
  <si>
    <t>5.4</t>
  </si>
  <si>
    <t>5.5</t>
  </si>
  <si>
    <t>5.6</t>
  </si>
  <si>
    <t>IŠ VISO ŽINIARAŠTYJE 24.2 ir 25.2, EUR BE PVM</t>
  </si>
  <si>
    <t>26.2 Valstybinės reikšmės rajoninio kelio Nr. 1201 Anykščiai-Kurkliai-Balninkai-Želva ties 0,917km</t>
  </si>
  <si>
    <t>2A/1f automatinis jungiklis</t>
  </si>
  <si>
    <t>PĖSČIŲJŲ PERĖJOS MIRKSINTIS ŠVIESTUVAS
Galingumas ≤6W
Maitinimo įtampa AC ≤230 V, ≤50Hz
Šviesos diodų kiekis 2×3 LED</t>
  </si>
  <si>
    <t>5. 0,4 kV kabelių linijų, įžeminimo montavimo darbai</t>
  </si>
  <si>
    <t>5.7</t>
  </si>
  <si>
    <t>5.8</t>
  </si>
  <si>
    <t>5.9</t>
  </si>
  <si>
    <t>5.10</t>
  </si>
  <si>
    <t>5.11</t>
  </si>
  <si>
    <t>5.12</t>
  </si>
  <si>
    <t>LED mirksinčio šviestuvo montavimas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</si>
  <si>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</si>
  <si>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</si>
  <si>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</si>
  <si>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</si>
  <si>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</si>
  <si>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</si>
  <si>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</si>
  <si>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</si>
  <si>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</si>
  <si>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</si>
  <si>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</si>
  <si>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</si>
  <si>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Geodezinis nužymėjimas (7 taškai)</t>
  </si>
  <si>
    <t>5.25</t>
  </si>
  <si>
    <t>Leidimas kasimo darbams</t>
  </si>
  <si>
    <t>5.26</t>
  </si>
  <si>
    <t>5.27</t>
  </si>
  <si>
    <t>kopmpl</t>
  </si>
  <si>
    <t>IŠ VISO ŽINIARAŠTYJE 26.2, EUR BE PVM</t>
  </si>
  <si>
    <t>27.2 Valstybinės reikšmės rajoninio kelio Nr. 1201 Anykščiai-Kurkliai-Balninkai-Želva ties 1,367km</t>
  </si>
  <si>
    <t>3. 0,4 kV kabelių linijų montavimo darbai</t>
  </si>
  <si>
    <t>IŠ VISO ŽINIARAŠTYJE 27.2, EUR BE PVM</t>
  </si>
  <si>
    <t>Nr. 28.2 Valstybinės reikšmės rajoninio kelio Nr. 1201 Anykščiai-Kurkliai-Želva ties 1,972 km</t>
  </si>
  <si>
    <t>IŠ VISO ŽINIARAŠTYJE 28.2  EUR BE PVM</t>
  </si>
  <si>
    <t>Nr. 29.2 Valstybinės reikšmės rajoninio kelio Nr. 1201 Anykščiai-Kurkliai-Želva ties 1,475 km</t>
  </si>
  <si>
    <t>IŠ VISO ŽINIARAŠTYJE 29.2  EUR BE PVM</t>
  </si>
  <si>
    <t>Nr. 30.2 Valstybinės reikšmės rajoninio kelio Nr. 1201 Anykščiai-Kurkliai-Želva ties 1,594 km</t>
  </si>
  <si>
    <t>Perėjos apšvietimo atrama,  cinkuota, plieninė. Aukštis 5m.
Komplekte su įleidžiamomis durelėmis (be tarpinių), gnybtynu (SV15 tipo),  automatiniu jungikliu 1F, „B“ 6A,  gb pamatu.</t>
  </si>
  <si>
    <t>IŠ VISO ŽINIARAŠTYJE 30.2  EUR BE PVM</t>
  </si>
  <si>
    <t>Nr. 31.2 Valstybinės reikšmės rajoninio kelio Nr. 1201 Anykščiai-Kurkliai-Želva ties 14,885 km</t>
  </si>
  <si>
    <t>Duobių kasimas ir užpylimas. El. skydams, apšvietimo atramų pamatams, betranšėjiniam tinklų tiesimui. (2,25m3)</t>
  </si>
  <si>
    <t>IŠ VISO ŽINIARAŠTYJE 31.2  EUR BE PVM</t>
  </si>
  <si>
    <t>Nr. 32.2 Valstybinės reikšmės rajoninio kelio Nr. 1201 Anykščiai-Kurkliai-Želva ties 15,064 km</t>
  </si>
  <si>
    <t>Esamo pėsčiųjų tako trinkelių ardymas/ atstaymas</t>
  </si>
  <si>
    <t>IŠ VISO ŽINIARAŠTYJE 32.2  EUR BE PVM</t>
  </si>
  <si>
    <t>Nr. 33.2 Valstybinės reikšmės rajoninio kelio Nr. 1208 Čekonys-Debeikiai-Žalioji ties 0,773 km</t>
  </si>
  <si>
    <t>Duobių kasimas ir užpylimas. El. skydams, apšvietimo atramų pamatams, betranšėjiniam tinklų tiesimui.  (6,75m3)</t>
  </si>
  <si>
    <t>IŠ VISO ŽINIARAŠTYJE 33.2  EUR BE PVM</t>
  </si>
  <si>
    <t>Nr. 34.2 Valstybinės reikšmės rajoninio kelio Nr. 1208 Čekonys-Debeikiai-Žalioji ties 1,041 km</t>
  </si>
  <si>
    <t>Perėjos apšvietimo šviestuvas. LED tipo, 5700K, 8000lm, iki 55W, optikos tipas: „DPR1“. Bendri šviestuvams keliami reikalavimai pateikti apšvietimo techninėse specifikacijose</t>
  </si>
  <si>
    <t>Duobių kasimas ir užpylimas. El. skydams, apšvietimo atramų pamatams, betranšėjiniam tinklų tiesimui. (5,25m3)</t>
  </si>
  <si>
    <t>IŠ VISO ŽINIARAŠTYJE 34.2  EUR BE PVM</t>
  </si>
  <si>
    <t>Nr. 35.2 Valstybinės reikšmės rajoninis kelias Nr. 4302 Paširvintys-Juodiškiai-Giedraičiai ties 20,303 km</t>
  </si>
  <si>
    <t>1. Apšvietimo tinklų montavimas</t>
  </si>
  <si>
    <t>Kabelio 4x16 Al gyslomis tiesiant PE vamzdyje Ø50 mm</t>
  </si>
  <si>
    <t xml:space="preserve">2. Apšvietimo tinklų montavimo medžiagos </t>
  </si>
  <si>
    <t>40</t>
  </si>
  <si>
    <t>41</t>
  </si>
  <si>
    <t>42</t>
  </si>
  <si>
    <t>43</t>
  </si>
  <si>
    <t>44</t>
  </si>
  <si>
    <t>45</t>
  </si>
  <si>
    <t>46</t>
  </si>
  <si>
    <t>IŠ VISO ŽINIARAŠTYJE 35.2, EUR BE PVM</t>
  </si>
  <si>
    <t>Nr. 36.2 Valstybinės reikšmės rajoninio kelio Nr. 4902 Utena-Tauragnai-Kirdeikiai ties 15,201km</t>
  </si>
  <si>
    <t>Tranšėjos kasimas ir užpylimas mechanizuotu būdu</t>
  </si>
  <si>
    <t>Esamų trinkelių dangos išadymas ir atstatymas</t>
  </si>
  <si>
    <t>Esamos asfalto dangos išadymas ir atstatymas iš mišinio AC 16 PD</t>
  </si>
  <si>
    <t>22 cm storio šalčiui nejautraus sluoksnio įrengimas iš nesurištojo mineralinių medžiagų mišinio</t>
  </si>
  <si>
    <t>47</t>
  </si>
  <si>
    <t>IŠ VISO ŽINIARAŠTYJE 36.2, EUR BE PVM</t>
  </si>
  <si>
    <t>Nr. 37.2 Valstybinės reikšmės rajoninis kelias Nr. 4909 Tauragnai-Sirvydžiai-Kirdeikiai ties 0,376 km</t>
  </si>
  <si>
    <t>Medžiagų kiekių žiniaraštis
Perėja Nr.44</t>
  </si>
  <si>
    <t>Darbų kiekių žiniaraštis
Perėja Nr.44</t>
  </si>
  <si>
    <t>Esamo pėsčiųjų takp trinkelių ardymas/ atstatymas</t>
  </si>
  <si>
    <t>IŠ VISO ŽINIARAŠTYJE 37.2, EUR BE PVM</t>
  </si>
  <si>
    <t>Nr. 38.2 Valstybinės reikšmės rajoninis kelias Nr. 4912 Sudeikiai-Rukliai-Antandraja ties 0,138 km</t>
  </si>
  <si>
    <t>Medžiagų kiekių žiniaraštis
Perėja Nr.45</t>
  </si>
  <si>
    <t>Darbų kiekių žiniaraštis
Perėja Nr.45</t>
  </si>
  <si>
    <t>IŠ VISO ŽINIARAŠTYJE 38.2, EUR BE PVM</t>
  </si>
  <si>
    <t>1.41</t>
  </si>
  <si>
    <t>IŠ VISO ŽINIARAŠTYJE 39.2, EUR BE PVM</t>
  </si>
  <si>
    <t xml:space="preserve">Nr. 40.2 Valstybinės reikšmės rajoninio kelio Nr. 5310 Dusetos-Užpaliai-Vyžuonos ties 23,667km </t>
  </si>
  <si>
    <t>IŠ VISO ŽINIARAŠTYJE 40.2, EUR BE PVM</t>
  </si>
  <si>
    <t>7_10</t>
  </si>
  <si>
    <t>11_12(11)</t>
  </si>
  <si>
    <t>11_12(12)</t>
  </si>
  <si>
    <t>24_27</t>
  </si>
  <si>
    <t>29_30</t>
  </si>
  <si>
    <t>Valstybinės reikšmės magistralinio kelio Nr. A6 Kaunas -Zarasai - Daugpilis ties 118,136km</t>
  </si>
  <si>
    <t>Valstybinės reikšmės krašto kelio Nr. 111 Utena–Kaltanėnai–Švenčionys ties 0,423 km</t>
  </si>
  <si>
    <t>Valstybinės reikšmės krašto kelio Nr. 119 Molėtai -Anykščiai ties 0,006km</t>
  </si>
  <si>
    <t>Valstybinės reikšmės krašto kelio Nr. 119 Molėtai-Anykščiai ties 25,542 km</t>
  </si>
  <si>
    <t>Valstybinės reikšmės krašto kelias Nr. 119 Molėtai-Anykščiai ties 41,554km</t>
  </si>
  <si>
    <t>Valstybinės reikšmės krašto kelias Nr. 119 Molėtai-Anykščiai ties 41,901km</t>
  </si>
  <si>
    <t>Valstybinės reikšmės krašto kelias Nr. 119 Molėtai-Anykščiai ties 42,183km</t>
  </si>
  <si>
    <t>Valstybinės reikšmės krašto kelio Nr. 120 Radiškis-Anykščiai-Rokiškis ties 11,472 km</t>
  </si>
  <si>
    <t>Valstybinės reikšmės krašto kelio Nr. 120 Radiškis-Anykščiai-Rokiškis ties 11,485 km</t>
  </si>
  <si>
    <t>Valstybinės reikšmės krašto kelio Nr. 120 Radiškis-Anykščiai-Rokiškis ties 11,751 km</t>
  </si>
  <si>
    <t>Valstybinės reikšmės krašto kelio Nr. 120 Radiškis-Anykščiai-Rokiškis ties 12,080 km</t>
  </si>
  <si>
    <t>14_15(14)</t>
  </si>
  <si>
    <t>14_15(15)</t>
  </si>
  <si>
    <t>Valstybinės reikšmės rajoninio kelio Nr. 1218 Kavarskas-Kurkliai ties 0,023km</t>
  </si>
  <si>
    <t>Valstybinės reikšmės krašto kelio Nr. 121 Anykščiai-Troškūnai-Panevėžys ties 16,349 km</t>
  </si>
  <si>
    <t>Valstybinės reikšmės krašto kelio Nr. 121 Anykščiai-Troškūnai-Panevėžys ties 16,579 km</t>
  </si>
  <si>
    <t>Valstybinės reikšmės krašto kelio Nr. 121 Anykščiai-Troškūnai-Panevėžys ties 16,931km</t>
  </si>
  <si>
    <t xml:space="preserve">Valstybinės reikšmės krašto kelio Nr. 172 Raudondvaris–Giedraičiai–Molėtai ties 51,210 km </t>
  </si>
  <si>
    <t>Valstybinės reikšmės krašto kelio Nr. 172 Raudondvaris–Giedraičiai–Molėtai ties 51,628 km</t>
  </si>
  <si>
    <t>Valstybinės reikšmės krašto kelio Nr. 172 Raudondvaris–Giedraičiai–Molėtai ties 52,739 km</t>
  </si>
  <si>
    <t>Valstybinės reikšmės krašto kelio Nr. 172 Raudondvaris–Giedraičiai–Molėtai ties 53,737 km</t>
  </si>
  <si>
    <t>Valstybinės reikšmės rajoninio kelio Nr. 1201 Anykščiai-Kurkliai-Balninkai-Želva ties 0,528km ir 0,578km</t>
  </si>
  <si>
    <t>Valstybinės reikšmės rajoninio kelio Nr. 1201 Anykščiai-Kurkliai-Balninkai-Želva ties 0,917km</t>
  </si>
  <si>
    <t>Valstybinės reikšmės rajoninio kelio Nr. 1201 Anykščiai-Kurkliai-Balninkai-Želva ties 1,367km</t>
  </si>
  <si>
    <t>Valstybinės reikšmės rajoninio kelio Nr. 1201 Anykščiai-Kurkliai-Želva ties 1,972 km</t>
  </si>
  <si>
    <t>Valstybinės reikšmės rajoninio kelio Nr. 1201 Anykščiai-Kurkliai-Želva ties 1,475 km</t>
  </si>
  <si>
    <t>29_30(1)</t>
  </si>
  <si>
    <t>Valstybinės reikšmės rajoninio kelio Nr. 1201 Anykščiai-Kurkliai-Želva ties 1,594 km</t>
  </si>
  <si>
    <t>Valstybinės reikšmės rajoninio kelio Nr. 1201 Anykščiai-Kurkliai-Želva ties 14,885 km</t>
  </si>
  <si>
    <t>Valstybinės reikšmės rajoninio kelio Nr. 1201 Anykščiai-Kurkliai-Želva ties 15,064 km</t>
  </si>
  <si>
    <t>Valstybinės reikšmės rajoninio kelio Nr. 1208 Čekonys-Debeikiai-Žalioji ties 0,773 km</t>
  </si>
  <si>
    <t>Valstybinės reikšmės rajoninio kelio Nr. 1208 Čekonys-Debeikiai-Žalioji ties 1,041 km</t>
  </si>
  <si>
    <t>Valstybinės reikšmės rajoninis kelias Nr. 4302 Paširvintys-Juodiškiai-Giedraičiai ties 20,303 km</t>
  </si>
  <si>
    <t>Valstybinės reikšmės rajoninio kelio Nr. 4902 Utena-Tauragnai-Kirdeikiai ties 15,201km</t>
  </si>
  <si>
    <t>Valstybinės reikšmės rajoninis kelias Nr. 4909 Tauragnai-Sirvydžiai-Kirdeikiai ties 0,376 km</t>
  </si>
  <si>
    <t>Valstybinės reikšmės rajoninis kelias Nr. 4912 Sudeikiai-Rukliai-Antandraja ties 0,138 km</t>
  </si>
  <si>
    <t xml:space="preserve">Valstybinės reikšmės rajoninio kelio Nr. 5310 Dusetos-Užpaliai-Vyžuonos ties 23,667km </t>
  </si>
  <si>
    <t>Valstybinės reikšmės rajoninio kelio Nr. 5310 Dusetos-Užpaliai-Vyžuonos pėsčiųjų perėjos ties 23,813km paprastojo remonto, perkeliant pėsčiųjų perėją į 23,864km, aprašas</t>
  </si>
  <si>
    <t>Nr. 9.2 Valstybinės reikšmės krašto kelias Nr. 119 Molėtai-Anykščiai ties 41,901km</t>
  </si>
  <si>
    <t>Žvyro dangos atstatymas</t>
  </si>
  <si>
    <t>Geodezinis nužymėjimas (4 taškai)</t>
  </si>
  <si>
    <t>4.30</t>
  </si>
  <si>
    <t>Nr. 10.2 Valstybinės reikšmės krašto kelias Nr. 119 Molėtai-Anykščiai ties 42,183km</t>
  </si>
  <si>
    <t>Geodezinis nužymėjimas (6 taškai)</t>
  </si>
  <si>
    <t>Nr. 41.2 Valstybinės reikšmės rajoninio kelio Nr. 5310 Dusetos-Užpaliai-Vyžuonos pėsčiųjų perėjos ties 23,813km paprastojo remonto, perkeliant pėsčiųjų perėją į 23,864km, aprašas</t>
  </si>
  <si>
    <t>IŠ VISO ŽINIARAŠTYJE 41.2, EUR BE PVM</t>
  </si>
  <si>
    <t xml:space="preserve">Nr. 39.2 Valstybinės reikšmės rajoninio kelio Nr. 5310 Dusetos-Užpaliai-Vyžuonos ties 31,861 km </t>
  </si>
  <si>
    <t xml:space="preserve">Valstybinės reikšmės rajoninio kelio Nr. 5310 Dusetos-Užpaliai-Vyžuonos ties 31,861 km </t>
  </si>
  <si>
    <t>Pastaba: Rangovas turi įsivertinti visus darbus, medžiagas ir įrenginius, reikalingus Pagrindinės sutarties įgyvendinimui.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</si>
</sst>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i/>
      <sz val="1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vertAlign val="superscript"/>
      <sz val="11"/>
      <color theme="1"/>
      <name val="Times New Roman"/>
      <family val="1"/>
    </font>
    <font>
      <vertAlign val="superscript"/>
      <sz val="12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</cellStyleXfs>
  <cellXfs count="178">
    <xf numFmtId="0" fontId="0" fillId="0" borderId="0" xfId="0"/>
    <xf numFmtId="0" fontId="3" fillId="0" borderId="0" xfId="4" applyFont="1" applyAlignment="1">
      <alignment vertical="center"/>
    </xf>
    <xf numFmtId="0" fontId="3" fillId="0" borderId="0" xfId="4" applyFont="1" applyAlignment="1">
      <alignment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4" xfId="1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3" xfId="1" applyFont="1" applyBorder="1" applyAlignment="1" applyProtection="1">
      <alignment horizontal="center" vertical="center" wrapText="1"/>
    </xf>
    <xf numFmtId="0" fontId="6" fillId="0" borderId="5" xfId="0" applyFont="1" applyBorder="1"/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3" fillId="0" borderId="23" xfId="3" applyFont="1" applyBorder="1" applyAlignment="1">
      <alignment horizontal="center" vertical="center" wrapText="1"/>
    </xf>
    <xf numFmtId="4" fontId="3" fillId="0" borderId="24" xfId="3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8" xfId="2" applyFont="1" applyBorder="1" applyAlignment="1" applyProtection="1">
      <alignment horizontal="center" vertical="center" wrapText="1"/>
    </xf>
    <xf numFmtId="0" fontId="2" fillId="0" borderId="18" xfId="2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4" fontId="20" fillId="0" borderId="2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20" fillId="0" borderId="0" xfId="0" applyNumberFormat="1" applyFont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2" fillId="0" borderId="31" xfId="2" applyFont="1" applyBorder="1" applyAlignment="1" applyProtection="1">
      <alignment horizontal="center" vertical="center" wrapText="1"/>
    </xf>
    <xf numFmtId="0" fontId="2" fillId="0" borderId="10" xfId="2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20" fillId="0" borderId="20" xfId="0" applyNumberFormat="1" applyFont="1" applyBorder="1" applyAlignment="1">
      <alignment horizontal="center" vertical="center"/>
    </xf>
    <xf numFmtId="0" fontId="2" fillId="0" borderId="6" xfId="2" applyFont="1" applyBorder="1" applyAlignment="1" applyProtection="1">
      <alignment horizontal="center" vertical="center" wrapText="1"/>
    </xf>
    <xf numFmtId="0" fontId="2" fillId="0" borderId="6" xfId="2" applyNumberFormat="1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3" fillId="0" borderId="33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vertical="center" wrapText="1"/>
    </xf>
    <xf numFmtId="0" fontId="6" fillId="0" borderId="13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/>
    </xf>
    <xf numFmtId="4" fontId="3" fillId="4" borderId="13" xfId="3" applyNumberFormat="1" applyFont="1" applyFill="1" applyBorder="1" applyAlignment="1" applyProtection="1">
      <alignment horizontal="center" vertical="center" wrapText="1"/>
      <protection locked="0"/>
    </xf>
    <xf numFmtId="4" fontId="4" fillId="0" borderId="14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4" fontId="4" fillId="0" borderId="1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" fontId="3" fillId="4" borderId="2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31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0" xfId="0" applyFont="1" applyAlignment="1" applyProtection="1">
      <alignment wrapText="1"/>
      <protection locked="0"/>
    </xf>
    <xf numFmtId="0" fontId="16" fillId="0" borderId="1" xfId="0" applyFont="1" applyBorder="1" applyAlignment="1">
      <alignment horizontal="center" vertical="center" wrapText="1"/>
    </xf>
    <xf numFmtId="16" fontId="5" fillId="0" borderId="0" xfId="0" applyNumberFormat="1" applyFont="1" applyAlignment="1" applyProtection="1">
      <alignment wrapText="1"/>
      <protection locked="0"/>
    </xf>
    <xf numFmtId="49" fontId="19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4" fontId="3" fillId="4" borderId="18" xfId="3" applyNumberFormat="1" applyFont="1" applyFill="1" applyBorder="1" applyAlignment="1" applyProtection="1">
      <alignment horizontal="center" vertical="center" wrapText="1"/>
      <protection locked="0"/>
    </xf>
    <xf numFmtId="4" fontId="4" fillId="0" borderId="19" xfId="0" applyNumberFormat="1" applyFont="1" applyBorder="1" applyAlignment="1">
      <alignment horizontal="center" vertical="center" wrapText="1"/>
    </xf>
    <xf numFmtId="0" fontId="2" fillId="0" borderId="17" xfId="2" applyFont="1" applyBorder="1" applyAlignment="1" applyProtection="1">
      <alignment horizontal="center" vertical="center" wrapText="1"/>
    </xf>
    <xf numFmtId="0" fontId="2" fillId="0" borderId="25" xfId="2" applyFont="1" applyBorder="1" applyAlignment="1" applyProtection="1">
      <alignment horizontal="center" vertical="center" wrapText="1"/>
    </xf>
    <xf numFmtId="0" fontId="2" fillId="0" borderId="18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left" vertical="center" wrapText="1"/>
    </xf>
    <xf numFmtId="0" fontId="22" fillId="0" borderId="30" xfId="0" applyFont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4" fontId="3" fillId="0" borderId="37" xfId="0" applyNumberFormat="1" applyFont="1" applyBorder="1" applyAlignment="1" applyProtection="1">
      <alignment horizontal="center" vertical="center" wrapText="1"/>
      <protection locked="0"/>
    </xf>
    <xf numFmtId="49" fontId="19" fillId="0" borderId="2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0" fontId="6" fillId="0" borderId="38" xfId="0" applyFont="1" applyBorder="1" applyAlignment="1">
      <alignment horizontal="center" vertical="center" wrapText="1"/>
    </xf>
    <xf numFmtId="49" fontId="19" fillId="0" borderId="39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 wrapText="1"/>
    </xf>
    <xf numFmtId="4" fontId="3" fillId="4" borderId="40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6" fillId="0" borderId="30" xfId="0" applyFont="1" applyBorder="1" applyAlignment="1">
      <alignment horizontal="justify" vertical="center" wrapText="1"/>
    </xf>
    <xf numFmtId="0" fontId="6" fillId="0" borderId="28" xfId="0" applyFont="1" applyBorder="1" applyAlignment="1">
      <alignment horizontal="justify" vertical="center" wrapText="1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0" fontId="22" fillId="0" borderId="28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justify" vertical="center" wrapText="1"/>
    </xf>
    <xf numFmtId="49" fontId="4" fillId="0" borderId="4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49" fontId="19" fillId="0" borderId="4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9" fontId="4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4" fontId="4" fillId="0" borderId="45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justify" vertical="center" wrapText="1"/>
    </xf>
    <xf numFmtId="4" fontId="4" fillId="0" borderId="46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4" fontId="3" fillId="0" borderId="48" xfId="3" applyNumberFormat="1" applyFont="1" applyBorder="1" applyAlignment="1">
      <alignment horizontal="center" vertical="center" wrapText="1"/>
    </xf>
    <xf numFmtId="49" fontId="19" fillId="0" borderId="49" xfId="0" applyNumberFormat="1" applyFont="1" applyBorder="1" applyAlignment="1">
      <alignment horizontal="center" vertical="center" wrapText="1"/>
    </xf>
    <xf numFmtId="0" fontId="7" fillId="2" borderId="0" xfId="1" applyFont="1" applyFill="1" applyAlignment="1" applyProtection="1">
      <alignment horizontal="center" vertical="center" wrapText="1"/>
    </xf>
    <xf numFmtId="0" fontId="2" fillId="3" borderId="7" xfId="1" applyFont="1" applyFill="1" applyBorder="1" applyAlignment="1" applyProtection="1">
      <alignment horizontal="center" vertical="center"/>
    </xf>
    <xf numFmtId="0" fontId="2" fillId="3" borderId="8" xfId="1" applyFont="1" applyFill="1" applyBorder="1" applyAlignment="1" applyProtection="1">
      <alignment horizontal="center" vertical="center"/>
    </xf>
    <xf numFmtId="0" fontId="2" fillId="3" borderId="9" xfId="1" applyFont="1" applyFill="1" applyBorder="1" applyAlignment="1" applyProtection="1">
      <alignment horizontal="center" vertical="center"/>
    </xf>
    <xf numFmtId="0" fontId="2" fillId="3" borderId="7" xfId="1" applyFont="1" applyFill="1" applyBorder="1" applyAlignment="1" applyProtection="1">
      <alignment horizontal="center" vertical="center" wrapText="1"/>
    </xf>
    <xf numFmtId="0" fontId="2" fillId="3" borderId="8" xfId="1" applyFont="1" applyFill="1" applyBorder="1" applyAlignment="1" applyProtection="1">
      <alignment horizontal="center" vertical="center" wrapText="1"/>
    </xf>
    <xf numFmtId="0" fontId="2" fillId="3" borderId="9" xfId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5">
    <cellStyle name="Įprastas" xfId="0" builtinId="0"/>
    <cellStyle name="Normal 2 2" xfId="1" xr:uid="{9C3F313E-839D-4FDD-BAD8-38868B7AF240}"/>
    <cellStyle name="Normal 3" xfId="4" xr:uid="{CB4AE972-5A2E-49BF-9160-7EB055E60743}"/>
    <cellStyle name="TableStyleLight1" xfId="3" xr:uid="{2B7E43E9-E03B-4A41-B662-F659F92ABF4F}"/>
    <cellStyle name="TableStyleLight1 2" xfId="2" xr:uid="{78EB4B3A-E560-4D55-83C3-1962D8AA2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13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13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1507" name="Object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13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1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1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2531" name="Object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1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15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5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3555" name="Object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15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6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4578" name="Object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16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16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7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17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5603" name="Object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17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8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8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8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9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19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7651" name="Object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19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1A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1A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28675" name="Object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1A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</xdr:colOff>
      <xdr:row>10</xdr:row>
      <xdr:rowOff>589430</xdr:rowOff>
    </xdr:from>
    <xdr:to>
      <xdr:col>2</xdr:col>
      <xdr:colOff>1086970</xdr:colOff>
      <xdr:row>11</xdr:row>
      <xdr:rowOff>0</xdr:rowOff>
    </xdr:to>
    <xdr:pic>
      <xdr:nvPicPr>
        <xdr:cNvPr id="2" name="Paveikslėlis 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087" y="5777754"/>
          <a:ext cx="1064559" cy="744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C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30722" name="Object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1C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30723" name="Object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1C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33617</xdr:colOff>
      <xdr:row>10</xdr:row>
      <xdr:rowOff>735106</xdr:rowOff>
    </xdr:from>
    <xdr:to>
      <xdr:col>2</xdr:col>
      <xdr:colOff>1349337</xdr:colOff>
      <xdr:row>10</xdr:row>
      <xdr:rowOff>1748117</xdr:rowOff>
    </xdr:to>
    <xdr:pic>
      <xdr:nvPicPr>
        <xdr:cNvPr id="3" name="Paveikslėlis 5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293" y="5923430"/>
          <a:ext cx="1315720" cy="10130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A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1D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1E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1F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B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B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C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D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D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6387" name="Object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D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E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E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7411" name="Object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E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F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F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F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17</xdr:row>
          <xdr:rowOff>438150</xdr:rowOff>
        </xdr:from>
        <xdr:to>
          <xdr:col>2</xdr:col>
          <xdr:colOff>1285875</xdr:colOff>
          <xdr:row>17</xdr:row>
          <xdr:rowOff>1647825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1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10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19</xdr:row>
          <xdr:rowOff>438150</xdr:rowOff>
        </xdr:from>
        <xdr:to>
          <xdr:col>2</xdr:col>
          <xdr:colOff>1285875</xdr:colOff>
          <xdr:row>19</xdr:row>
          <xdr:rowOff>1647825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1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6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10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13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16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19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Relationship Id="rId6" Type="http://schemas.openxmlformats.org/officeDocument/2006/relationships/oleObject" Target="../embeddings/oleObject1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oleObject" Target="../embeddings/oleObject23.bin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Relationship Id="rId6" Type="http://schemas.openxmlformats.org/officeDocument/2006/relationships/oleObject" Target="../embeddings/oleObject2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oleObject" Target="../embeddings/oleObject26.bin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Relationship Id="rId6" Type="http://schemas.openxmlformats.org/officeDocument/2006/relationships/oleObject" Target="../embeddings/oleObject2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oleObject" Target="../embeddings/oleObject29.bin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Relationship Id="rId6" Type="http://schemas.openxmlformats.org/officeDocument/2006/relationships/oleObject" Target="../embeddings/oleObject2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7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oleObject" Target="../embeddings/oleObject32.bin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Relationship Id="rId6" Type="http://schemas.openxmlformats.org/officeDocument/2006/relationships/oleObject" Target="../embeddings/oleObject3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oleObject" Target="../embeddings/oleObject35.bin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Relationship Id="rId6" Type="http://schemas.openxmlformats.org/officeDocument/2006/relationships/oleObject" Target="../embeddings/oleObject3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oleObject" Target="../embeddings/oleObject38.bin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Relationship Id="rId6" Type="http://schemas.openxmlformats.org/officeDocument/2006/relationships/oleObject" Target="../embeddings/oleObject3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6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7" Type="http://schemas.openxmlformats.org/officeDocument/2006/relationships/oleObject" Target="../embeddings/oleObject41.bin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Relationship Id="rId6" Type="http://schemas.openxmlformats.org/officeDocument/2006/relationships/oleObject" Target="../embeddings/oleObject4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7" Type="http://schemas.openxmlformats.org/officeDocument/2006/relationships/oleObject" Target="../embeddings/oleObject44.bin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Relationship Id="rId6" Type="http://schemas.openxmlformats.org/officeDocument/2006/relationships/oleObject" Target="../embeddings/oleObject4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7" Type="http://schemas.openxmlformats.org/officeDocument/2006/relationships/oleObject" Target="../embeddings/oleObject47.bin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Relationship Id="rId6" Type="http://schemas.openxmlformats.org/officeDocument/2006/relationships/oleObject" Target="../embeddings/oleObject4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9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A656-A0F5-4F5C-8D97-E0E61B645BC5}">
  <dimension ref="A1:I47"/>
  <sheetViews>
    <sheetView topLeftCell="A35" zoomScale="85" zoomScaleNormal="85" workbookViewId="0">
      <selection activeCell="F47" sqref="F47"/>
    </sheetView>
  </sheetViews>
  <sheetFormatPr defaultColWidth="9.140625" defaultRowHeight="15" x14ac:dyDescent="0.25"/>
  <cols>
    <col min="1" max="1" width="22.28515625" style="9" customWidth="1"/>
    <col min="2" max="2" width="5.7109375" style="14" customWidth="1"/>
    <col min="3" max="3" width="55.85546875" style="6" customWidth="1"/>
    <col min="4" max="4" width="11.7109375" style="5" customWidth="1"/>
    <col min="5" max="5" width="7.28515625" style="11" customWidth="1"/>
    <col min="6" max="6" width="24.7109375" style="7" customWidth="1"/>
    <col min="7" max="7" width="19.7109375" style="5" customWidth="1"/>
    <col min="8" max="8" width="21.5703125" style="8" customWidth="1"/>
    <col min="9" max="9" width="16.140625" style="3" customWidth="1"/>
    <col min="10" max="16384" width="9.140625" style="3"/>
  </cols>
  <sheetData>
    <row r="1" spans="1:9" ht="15.75" x14ac:dyDescent="0.25">
      <c r="A1" s="21" t="s">
        <v>15</v>
      </c>
      <c r="B1" s="21"/>
      <c r="C1" s="21"/>
      <c r="D1" s="21"/>
      <c r="E1" s="22"/>
      <c r="F1" s="23"/>
      <c r="G1" s="22"/>
      <c r="H1" s="24"/>
      <c r="I1" s="25"/>
    </row>
    <row r="2" spans="1:9" ht="15.75" x14ac:dyDescent="0.25">
      <c r="A2" s="21" t="s">
        <v>16</v>
      </c>
      <c r="B2" s="21"/>
      <c r="C2" s="21"/>
      <c r="D2" s="21"/>
      <c r="E2" s="22"/>
      <c r="F2" s="23"/>
      <c r="G2" s="22"/>
      <c r="H2" s="24"/>
      <c r="I2" s="25"/>
    </row>
    <row r="3" spans="1:9" ht="15.75" x14ac:dyDescent="0.25">
      <c r="A3" s="21" t="s">
        <v>17</v>
      </c>
      <c r="B3" s="21"/>
      <c r="C3" s="21"/>
      <c r="D3" s="21"/>
      <c r="E3" s="22"/>
      <c r="F3" s="23"/>
      <c r="G3" s="22"/>
      <c r="H3" s="24"/>
      <c r="I3" s="25"/>
    </row>
    <row r="4" spans="1:9" ht="15.75" x14ac:dyDescent="0.25">
      <c r="A4" s="21" t="s">
        <v>18</v>
      </c>
      <c r="B4" s="21"/>
      <c r="C4" s="21"/>
      <c r="D4" s="21"/>
      <c r="E4" s="22"/>
      <c r="F4" s="23"/>
      <c r="G4" s="22"/>
      <c r="H4" s="24"/>
      <c r="I4" s="25"/>
    </row>
    <row r="5" spans="1:9" ht="15.75" x14ac:dyDescent="0.25">
      <c r="A5" s="168" t="s">
        <v>150</v>
      </c>
      <c r="B5" s="168"/>
      <c r="C5" s="168"/>
      <c r="D5" s="168"/>
      <c r="E5" s="168"/>
      <c r="F5" s="168"/>
      <c r="G5" s="168"/>
      <c r="H5" s="24"/>
      <c r="I5" s="25"/>
    </row>
    <row r="6" spans="1:9" ht="16.149999999999999" thickBot="1" x14ac:dyDescent="0.35">
      <c r="A6" s="13"/>
      <c r="B6" s="13"/>
      <c r="C6" s="13"/>
      <c r="D6" s="13"/>
      <c r="E6" s="13"/>
      <c r="F6" s="13"/>
      <c r="G6" s="13"/>
      <c r="H6" s="24"/>
      <c r="I6" s="25"/>
    </row>
    <row r="7" spans="1:9" x14ac:dyDescent="0.25">
      <c r="A7" s="169" t="s">
        <v>151</v>
      </c>
      <c r="B7" s="170"/>
      <c r="C7" s="170"/>
      <c r="D7" s="170"/>
      <c r="E7" s="170"/>
      <c r="F7" s="170"/>
      <c r="G7" s="171"/>
    </row>
    <row r="8" spans="1:9" ht="29.25" thickBot="1" x14ac:dyDescent="0.3">
      <c r="A8" s="41" t="s">
        <v>0</v>
      </c>
      <c r="B8" s="42" t="s">
        <v>1</v>
      </c>
      <c r="C8" s="50" t="s">
        <v>2</v>
      </c>
      <c r="D8" s="50" t="s">
        <v>3</v>
      </c>
      <c r="E8" s="51" t="s">
        <v>4</v>
      </c>
      <c r="F8" s="43" t="s">
        <v>19</v>
      </c>
      <c r="G8" s="44" t="s">
        <v>5</v>
      </c>
      <c r="H8" s="45"/>
      <c r="I8" s="5"/>
    </row>
    <row r="9" spans="1:9" ht="195" x14ac:dyDescent="0.25">
      <c r="A9" s="60" t="s">
        <v>152</v>
      </c>
      <c r="B9" s="61" t="s">
        <v>153</v>
      </c>
      <c r="C9" s="57" t="s">
        <v>106</v>
      </c>
      <c r="D9" s="53" t="s">
        <v>7</v>
      </c>
      <c r="E9" s="53">
        <v>1</v>
      </c>
      <c r="F9" s="62">
        <v>820</v>
      </c>
      <c r="G9" s="63">
        <f t="shared" ref="G9:G46" si="0">ROUND((E9*F9),2)</f>
        <v>820</v>
      </c>
      <c r="H9" s="45"/>
      <c r="I9" s="5"/>
    </row>
    <row r="10" spans="1:9" ht="45" x14ac:dyDescent="0.25">
      <c r="A10" s="64" t="s">
        <v>152</v>
      </c>
      <c r="B10" s="65" t="s">
        <v>154</v>
      </c>
      <c r="C10" s="47" t="s">
        <v>155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152</v>
      </c>
      <c r="B11" s="65" t="s">
        <v>156</v>
      </c>
      <c r="C11" s="34" t="s">
        <v>157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30" x14ac:dyDescent="0.25">
      <c r="A12" s="64" t="s">
        <v>152</v>
      </c>
      <c r="B12" s="65" t="s">
        <v>158</v>
      </c>
      <c r="C12" s="47" t="s">
        <v>159</v>
      </c>
      <c r="D12" s="33" t="s">
        <v>6</v>
      </c>
      <c r="E12" s="33">
        <v>52</v>
      </c>
      <c r="F12" s="69">
        <v>1.65</v>
      </c>
      <c r="G12" s="67">
        <f t="shared" si="0"/>
        <v>85.8</v>
      </c>
      <c r="H12" s="45"/>
      <c r="I12" s="5"/>
    </row>
    <row r="13" spans="1:9" ht="30" x14ac:dyDescent="0.25">
      <c r="A13" s="64" t="s">
        <v>152</v>
      </c>
      <c r="B13" s="65" t="s">
        <v>160</v>
      </c>
      <c r="C13" s="34" t="s">
        <v>161</v>
      </c>
      <c r="D13" s="33" t="s">
        <v>121</v>
      </c>
      <c r="E13" s="33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30" x14ac:dyDescent="0.25">
      <c r="A14" s="64" t="s">
        <v>152</v>
      </c>
      <c r="B14" s="65" t="s">
        <v>162</v>
      </c>
      <c r="C14" s="68" t="s">
        <v>163</v>
      </c>
      <c r="D14" s="33" t="s">
        <v>6</v>
      </c>
      <c r="E14" s="33">
        <v>12</v>
      </c>
      <c r="F14" s="66">
        <v>0.65</v>
      </c>
      <c r="G14" s="67">
        <f t="shared" si="0"/>
        <v>7.8</v>
      </c>
      <c r="H14" s="45"/>
      <c r="I14" s="5"/>
    </row>
    <row r="15" spans="1:9" ht="30" x14ac:dyDescent="0.25">
      <c r="A15" s="64" t="s">
        <v>152</v>
      </c>
      <c r="B15" s="65" t="s">
        <v>164</v>
      </c>
      <c r="C15" s="34" t="s">
        <v>165</v>
      </c>
      <c r="D15" s="33" t="s">
        <v>6</v>
      </c>
      <c r="E15" s="33">
        <v>29</v>
      </c>
      <c r="F15" s="66">
        <v>0.66</v>
      </c>
      <c r="G15" s="67">
        <f t="shared" si="0"/>
        <v>19.14</v>
      </c>
      <c r="H15" s="45"/>
      <c r="I15" s="5"/>
    </row>
    <row r="16" spans="1:9" ht="30" x14ac:dyDescent="0.25">
      <c r="A16" s="64" t="s">
        <v>152</v>
      </c>
      <c r="B16" s="65" t="s">
        <v>166</v>
      </c>
      <c r="C16" s="34" t="s">
        <v>167</v>
      </c>
      <c r="D16" s="33" t="s">
        <v>6</v>
      </c>
      <c r="E16" s="33">
        <v>29</v>
      </c>
      <c r="F16" s="66">
        <v>0.1</v>
      </c>
      <c r="G16" s="67">
        <f t="shared" si="0"/>
        <v>2.9</v>
      </c>
      <c r="H16" s="45"/>
      <c r="I16" s="5"/>
    </row>
    <row r="17" spans="1:9" ht="30" x14ac:dyDescent="0.25">
      <c r="A17" s="64" t="s">
        <v>152</v>
      </c>
      <c r="B17" s="65" t="s">
        <v>168</v>
      </c>
      <c r="C17" s="34" t="s">
        <v>169</v>
      </c>
      <c r="D17" s="33" t="s">
        <v>6</v>
      </c>
      <c r="E17" s="33">
        <v>17</v>
      </c>
      <c r="F17" s="69">
        <v>1.67</v>
      </c>
      <c r="G17" s="67">
        <f t="shared" si="0"/>
        <v>28.39</v>
      </c>
      <c r="H17" s="45"/>
      <c r="I17" s="5"/>
    </row>
    <row r="18" spans="1:9" ht="45.75" thickBot="1" x14ac:dyDescent="0.3">
      <c r="A18" s="64" t="s">
        <v>152</v>
      </c>
      <c r="B18" s="65" t="s">
        <v>170</v>
      </c>
      <c r="C18" s="34" t="s">
        <v>171</v>
      </c>
      <c r="D18" s="33" t="s">
        <v>7</v>
      </c>
      <c r="E18" s="33">
        <v>1</v>
      </c>
      <c r="F18" s="66">
        <v>54.45</v>
      </c>
      <c r="G18" s="67">
        <f t="shared" si="0"/>
        <v>54.45</v>
      </c>
      <c r="H18" s="45"/>
      <c r="I18" s="5"/>
    </row>
    <row r="19" spans="1:9" ht="45.75" thickBot="1" x14ac:dyDescent="0.3">
      <c r="A19" s="70" t="s">
        <v>152</v>
      </c>
      <c r="B19" s="71" t="s">
        <v>172</v>
      </c>
      <c r="C19" s="56" t="s">
        <v>173</v>
      </c>
      <c r="D19" s="54" t="s">
        <v>7</v>
      </c>
      <c r="E19" s="54">
        <v>2</v>
      </c>
      <c r="F19" s="69">
        <v>36.450000000000003</v>
      </c>
      <c r="G19" s="72">
        <f t="shared" si="0"/>
        <v>72.900000000000006</v>
      </c>
      <c r="H19" s="48" t="s">
        <v>174</v>
      </c>
      <c r="I19" s="49">
        <f>ROUND(SUM(G9:G19),2)</f>
        <v>1924.18</v>
      </c>
    </row>
    <row r="20" spans="1:9" ht="30" x14ac:dyDescent="0.25">
      <c r="A20" s="60" t="s">
        <v>175</v>
      </c>
      <c r="B20" s="61" t="s">
        <v>176</v>
      </c>
      <c r="C20" s="52" t="s">
        <v>177</v>
      </c>
      <c r="D20" s="73" t="s">
        <v>121</v>
      </c>
      <c r="E20" s="73">
        <v>5</v>
      </c>
      <c r="F20" s="62">
        <v>80</v>
      </c>
      <c r="G20" s="63">
        <f t="shared" si="0"/>
        <v>400</v>
      </c>
      <c r="H20" s="74"/>
      <c r="I20" s="4"/>
    </row>
    <row r="21" spans="1:9" ht="30" x14ac:dyDescent="0.25">
      <c r="A21" s="64" t="s">
        <v>175</v>
      </c>
      <c r="B21" s="65" t="s">
        <v>178</v>
      </c>
      <c r="C21" s="34" t="s">
        <v>20</v>
      </c>
      <c r="D21" s="33" t="s">
        <v>7</v>
      </c>
      <c r="E21" s="75">
        <v>1</v>
      </c>
      <c r="F21" s="66">
        <v>200</v>
      </c>
      <c r="G21" s="67">
        <f t="shared" si="0"/>
        <v>200</v>
      </c>
      <c r="H21" s="74"/>
      <c r="I21" s="4"/>
    </row>
    <row r="22" spans="1:9" ht="30" x14ac:dyDescent="0.25">
      <c r="A22" s="64" t="s">
        <v>175</v>
      </c>
      <c r="B22" s="65" t="s">
        <v>179</v>
      </c>
      <c r="C22" s="34" t="s">
        <v>122</v>
      </c>
      <c r="D22" s="75" t="s">
        <v>121</v>
      </c>
      <c r="E22" s="75">
        <v>2</v>
      </c>
      <c r="F22" s="66">
        <v>60</v>
      </c>
      <c r="G22" s="67">
        <f t="shared" si="0"/>
        <v>120</v>
      </c>
      <c r="H22" s="76"/>
      <c r="I22" s="4"/>
    </row>
    <row r="23" spans="1:9" ht="30" x14ac:dyDescent="0.25">
      <c r="A23" s="64" t="s">
        <v>175</v>
      </c>
      <c r="B23" s="65" t="s">
        <v>180</v>
      </c>
      <c r="C23" s="34" t="s">
        <v>123</v>
      </c>
      <c r="D23" s="75" t="s">
        <v>121</v>
      </c>
      <c r="E23" s="75">
        <v>2</v>
      </c>
      <c r="F23" s="66">
        <v>80</v>
      </c>
      <c r="G23" s="67">
        <f t="shared" si="0"/>
        <v>160</v>
      </c>
      <c r="H23" s="74"/>
      <c r="I23" s="4"/>
    </row>
    <row r="24" spans="1:9" ht="30" x14ac:dyDescent="0.25">
      <c r="A24" s="64" t="s">
        <v>175</v>
      </c>
      <c r="B24" s="65" t="s">
        <v>181</v>
      </c>
      <c r="C24" s="34" t="s">
        <v>182</v>
      </c>
      <c r="D24" s="75" t="s">
        <v>121</v>
      </c>
      <c r="E24" s="75">
        <v>2</v>
      </c>
      <c r="F24" s="66">
        <v>5</v>
      </c>
      <c r="G24" s="67">
        <f t="shared" si="0"/>
        <v>10</v>
      </c>
      <c r="H24" s="74"/>
      <c r="I24" s="4"/>
    </row>
    <row r="25" spans="1:9" ht="30" x14ac:dyDescent="0.25">
      <c r="A25" s="64" t="s">
        <v>175</v>
      </c>
      <c r="B25" s="65" t="s">
        <v>183</v>
      </c>
      <c r="C25" s="34" t="s">
        <v>124</v>
      </c>
      <c r="D25" s="75" t="s">
        <v>121</v>
      </c>
      <c r="E25" s="75">
        <v>2</v>
      </c>
      <c r="F25" s="66">
        <v>35</v>
      </c>
      <c r="G25" s="67">
        <f t="shared" si="0"/>
        <v>70</v>
      </c>
      <c r="H25" s="74"/>
      <c r="I25" s="4"/>
    </row>
    <row r="26" spans="1:9" ht="30" x14ac:dyDescent="0.25">
      <c r="A26" s="64" t="s">
        <v>175</v>
      </c>
      <c r="B26" s="65" t="s">
        <v>184</v>
      </c>
      <c r="C26" s="34" t="s">
        <v>185</v>
      </c>
      <c r="D26" s="75" t="s">
        <v>6</v>
      </c>
      <c r="E26" s="75">
        <v>12</v>
      </c>
      <c r="F26" s="66">
        <v>1</v>
      </c>
      <c r="G26" s="67">
        <f t="shared" si="0"/>
        <v>12</v>
      </c>
      <c r="H26" s="74"/>
      <c r="I26" s="4"/>
    </row>
    <row r="27" spans="1:9" ht="30" x14ac:dyDescent="0.25">
      <c r="A27" s="64" t="s">
        <v>175</v>
      </c>
      <c r="B27" s="65" t="s">
        <v>186</v>
      </c>
      <c r="C27" s="34" t="s">
        <v>187</v>
      </c>
      <c r="D27" s="75" t="s">
        <v>6</v>
      </c>
      <c r="E27" s="75">
        <v>6</v>
      </c>
      <c r="F27" s="69">
        <v>10</v>
      </c>
      <c r="G27" s="67">
        <f t="shared" si="0"/>
        <v>60</v>
      </c>
      <c r="H27" s="74"/>
      <c r="I27" s="4"/>
    </row>
    <row r="28" spans="1:9" ht="30" x14ac:dyDescent="0.25">
      <c r="A28" s="64" t="s">
        <v>175</v>
      </c>
      <c r="B28" s="65" t="s">
        <v>188</v>
      </c>
      <c r="C28" s="34" t="s">
        <v>189</v>
      </c>
      <c r="D28" s="75" t="s">
        <v>121</v>
      </c>
      <c r="E28" s="75">
        <v>6</v>
      </c>
      <c r="F28" s="66">
        <v>12</v>
      </c>
      <c r="G28" s="67">
        <f t="shared" si="0"/>
        <v>72</v>
      </c>
      <c r="H28" s="74"/>
      <c r="I28" s="4"/>
    </row>
    <row r="29" spans="1:9" ht="30" x14ac:dyDescent="0.25">
      <c r="A29" s="64" t="s">
        <v>175</v>
      </c>
      <c r="B29" s="65" t="s">
        <v>190</v>
      </c>
      <c r="C29" s="34" t="s">
        <v>117</v>
      </c>
      <c r="D29" s="75" t="s">
        <v>6</v>
      </c>
      <c r="E29" s="75">
        <v>10</v>
      </c>
      <c r="F29" s="66">
        <v>1</v>
      </c>
      <c r="G29" s="67">
        <f t="shared" si="0"/>
        <v>10</v>
      </c>
      <c r="H29" s="74"/>
      <c r="I29" s="4"/>
    </row>
    <row r="30" spans="1:9" ht="30" x14ac:dyDescent="0.25">
      <c r="A30" s="64" t="s">
        <v>175</v>
      </c>
      <c r="B30" s="65" t="s">
        <v>191</v>
      </c>
      <c r="C30" s="34" t="s">
        <v>118</v>
      </c>
      <c r="D30" s="75" t="s">
        <v>6</v>
      </c>
      <c r="E30" s="75">
        <v>5</v>
      </c>
      <c r="F30" s="66">
        <v>5</v>
      </c>
      <c r="G30" s="67">
        <f t="shared" si="0"/>
        <v>25</v>
      </c>
      <c r="H30" s="74"/>
      <c r="I30" s="4"/>
    </row>
    <row r="31" spans="1:9" ht="30" x14ac:dyDescent="0.25">
      <c r="A31" s="64" t="s">
        <v>175</v>
      </c>
      <c r="B31" s="65" t="s">
        <v>192</v>
      </c>
      <c r="C31" s="34" t="s">
        <v>193</v>
      </c>
      <c r="D31" s="75" t="s">
        <v>6</v>
      </c>
      <c r="E31" s="75">
        <v>29</v>
      </c>
      <c r="F31" s="66">
        <v>2</v>
      </c>
      <c r="G31" s="67">
        <f t="shared" si="0"/>
        <v>58</v>
      </c>
      <c r="H31" s="74"/>
      <c r="I31" s="4"/>
    </row>
    <row r="32" spans="1:9" ht="30" x14ac:dyDescent="0.25">
      <c r="A32" s="64" t="s">
        <v>175</v>
      </c>
      <c r="B32" s="65" t="s">
        <v>194</v>
      </c>
      <c r="C32" s="34" t="s">
        <v>119</v>
      </c>
      <c r="D32" s="75" t="s">
        <v>6</v>
      </c>
      <c r="E32" s="75">
        <v>17</v>
      </c>
      <c r="F32" s="66">
        <v>25</v>
      </c>
      <c r="G32" s="67">
        <f t="shared" si="0"/>
        <v>425</v>
      </c>
      <c r="H32" s="74"/>
      <c r="I32" s="4"/>
    </row>
    <row r="33" spans="1:9" ht="30" x14ac:dyDescent="0.25">
      <c r="A33" s="64" t="s">
        <v>175</v>
      </c>
      <c r="B33" s="65" t="s">
        <v>195</v>
      </c>
      <c r="C33" s="34" t="s">
        <v>196</v>
      </c>
      <c r="D33" s="75" t="s">
        <v>6</v>
      </c>
      <c r="E33" s="75">
        <v>52</v>
      </c>
      <c r="F33" s="66">
        <v>2.5</v>
      </c>
      <c r="G33" s="67">
        <f t="shared" si="0"/>
        <v>130</v>
      </c>
      <c r="H33" s="74"/>
      <c r="I33" s="4"/>
    </row>
    <row r="34" spans="1:9" ht="30" x14ac:dyDescent="0.25">
      <c r="A34" s="64" t="s">
        <v>175</v>
      </c>
      <c r="B34" s="65" t="s">
        <v>197</v>
      </c>
      <c r="C34" s="34" t="s">
        <v>120</v>
      </c>
      <c r="D34" s="75" t="s">
        <v>121</v>
      </c>
      <c r="E34" s="75">
        <v>6</v>
      </c>
      <c r="F34" s="66">
        <v>3.5</v>
      </c>
      <c r="G34" s="67">
        <f t="shared" si="0"/>
        <v>21</v>
      </c>
      <c r="H34" s="74"/>
      <c r="I34" s="4"/>
    </row>
    <row r="35" spans="1:9" ht="30" x14ac:dyDescent="0.25">
      <c r="A35" s="64" t="s">
        <v>175</v>
      </c>
      <c r="B35" s="65" t="s">
        <v>198</v>
      </c>
      <c r="C35" s="34" t="s">
        <v>199</v>
      </c>
      <c r="D35" s="75" t="s">
        <v>6</v>
      </c>
      <c r="E35" s="75">
        <v>29</v>
      </c>
      <c r="F35" s="66">
        <v>0.1</v>
      </c>
      <c r="G35" s="67">
        <f t="shared" si="0"/>
        <v>2.9</v>
      </c>
      <c r="H35" s="74"/>
      <c r="I35" s="4"/>
    </row>
    <row r="36" spans="1:9" ht="30" x14ac:dyDescent="0.25">
      <c r="A36" s="64" t="s">
        <v>175</v>
      </c>
      <c r="B36" s="65" t="s">
        <v>200</v>
      </c>
      <c r="C36" s="34" t="s">
        <v>201</v>
      </c>
      <c r="D36" s="75" t="s">
        <v>202</v>
      </c>
      <c r="E36" s="75">
        <v>7</v>
      </c>
      <c r="F36" s="66">
        <v>1</v>
      </c>
      <c r="G36" s="67">
        <f t="shared" si="0"/>
        <v>7</v>
      </c>
      <c r="H36" s="74"/>
      <c r="I36" s="4"/>
    </row>
    <row r="37" spans="1:9" ht="30" x14ac:dyDescent="0.25">
      <c r="A37" s="64" t="s">
        <v>175</v>
      </c>
      <c r="B37" s="65" t="s">
        <v>203</v>
      </c>
      <c r="C37" s="34" t="s">
        <v>204</v>
      </c>
      <c r="D37" s="75" t="s">
        <v>205</v>
      </c>
      <c r="E37" s="75">
        <v>8</v>
      </c>
      <c r="F37" s="69">
        <v>12</v>
      </c>
      <c r="G37" s="67">
        <f t="shared" si="0"/>
        <v>96</v>
      </c>
      <c r="H37"/>
      <c r="I37"/>
    </row>
    <row r="38" spans="1:9" ht="30" x14ac:dyDescent="0.25">
      <c r="A38" s="64" t="s">
        <v>175</v>
      </c>
      <c r="B38" s="65" t="s">
        <v>206</v>
      </c>
      <c r="C38" s="34" t="s">
        <v>207</v>
      </c>
      <c r="D38" s="33" t="s">
        <v>7</v>
      </c>
      <c r="E38" s="75">
        <v>1</v>
      </c>
      <c r="F38" s="66">
        <v>20</v>
      </c>
      <c r="G38" s="67">
        <f t="shared" si="0"/>
        <v>20</v>
      </c>
      <c r="H38" s="38"/>
      <c r="I38" s="39"/>
    </row>
    <row r="39" spans="1:9" ht="30" x14ac:dyDescent="0.25">
      <c r="A39" s="64" t="s">
        <v>175</v>
      </c>
      <c r="B39" s="65" t="s">
        <v>208</v>
      </c>
      <c r="C39" s="34" t="s">
        <v>209</v>
      </c>
      <c r="D39" s="33" t="s">
        <v>7</v>
      </c>
      <c r="E39" s="75">
        <v>2</v>
      </c>
      <c r="F39" s="66">
        <v>8</v>
      </c>
      <c r="G39" s="67">
        <f t="shared" si="0"/>
        <v>16</v>
      </c>
      <c r="H39"/>
      <c r="I39"/>
    </row>
    <row r="40" spans="1:9" ht="30" x14ac:dyDescent="0.25">
      <c r="A40" s="64" t="s">
        <v>175</v>
      </c>
      <c r="B40" s="65" t="s">
        <v>210</v>
      </c>
      <c r="C40" s="34" t="s">
        <v>41</v>
      </c>
      <c r="D40" s="75" t="s">
        <v>121</v>
      </c>
      <c r="E40" s="75">
        <v>5</v>
      </c>
      <c r="F40" s="66">
        <v>2</v>
      </c>
      <c r="G40" s="67">
        <f t="shared" si="0"/>
        <v>10</v>
      </c>
      <c r="H40"/>
      <c r="I40"/>
    </row>
    <row r="41" spans="1:9" ht="30" x14ac:dyDescent="0.25">
      <c r="A41" s="64" t="s">
        <v>175</v>
      </c>
      <c r="B41" s="65" t="s">
        <v>211</v>
      </c>
      <c r="C41" s="34" t="s">
        <v>212</v>
      </c>
      <c r="D41" s="75" t="s">
        <v>121</v>
      </c>
      <c r="E41" s="75">
        <v>3</v>
      </c>
      <c r="F41" s="66">
        <v>2</v>
      </c>
      <c r="G41" s="67">
        <f t="shared" si="0"/>
        <v>6</v>
      </c>
      <c r="H41"/>
      <c r="I41"/>
    </row>
    <row r="42" spans="1:9" ht="30" x14ac:dyDescent="0.25">
      <c r="A42" s="64" t="s">
        <v>175</v>
      </c>
      <c r="B42" s="65" t="s">
        <v>213</v>
      </c>
      <c r="C42" s="34" t="s">
        <v>214</v>
      </c>
      <c r="D42" s="75" t="s">
        <v>121</v>
      </c>
      <c r="E42" s="75">
        <v>3</v>
      </c>
      <c r="F42" s="66">
        <v>2</v>
      </c>
      <c r="G42" s="67">
        <f t="shared" si="0"/>
        <v>6</v>
      </c>
      <c r="H42"/>
      <c r="I42"/>
    </row>
    <row r="43" spans="1:9" ht="30" x14ac:dyDescent="0.25">
      <c r="A43" s="64" t="s">
        <v>175</v>
      </c>
      <c r="B43" s="65" t="s">
        <v>215</v>
      </c>
      <c r="C43" s="34" t="s">
        <v>216</v>
      </c>
      <c r="D43" s="75" t="s">
        <v>121</v>
      </c>
      <c r="E43" s="75">
        <v>3</v>
      </c>
      <c r="F43" s="66">
        <v>2</v>
      </c>
      <c r="G43" s="67">
        <f t="shared" si="0"/>
        <v>6</v>
      </c>
      <c r="H43"/>
      <c r="I43"/>
    </row>
    <row r="44" spans="1:9" ht="30" x14ac:dyDescent="0.25">
      <c r="A44" s="64" t="s">
        <v>175</v>
      </c>
      <c r="B44" s="65" t="s">
        <v>217</v>
      </c>
      <c r="C44" s="34" t="s">
        <v>218</v>
      </c>
      <c r="D44" s="75" t="s">
        <v>121</v>
      </c>
      <c r="E44" s="75">
        <v>3</v>
      </c>
      <c r="F44" s="69">
        <v>6.5</v>
      </c>
      <c r="G44" s="67">
        <f t="shared" si="0"/>
        <v>19.5</v>
      </c>
      <c r="H44"/>
      <c r="I44"/>
    </row>
    <row r="45" spans="1:9" ht="30.75" thickBot="1" x14ac:dyDescent="0.3">
      <c r="A45" s="64" t="s">
        <v>175</v>
      </c>
      <c r="B45" s="65" t="s">
        <v>219</v>
      </c>
      <c r="C45" s="34" t="s">
        <v>125</v>
      </c>
      <c r="D45" s="75" t="s">
        <v>121</v>
      </c>
      <c r="E45" s="75">
        <v>10</v>
      </c>
      <c r="F45" s="66">
        <v>12</v>
      </c>
      <c r="G45" s="67">
        <f t="shared" si="0"/>
        <v>120</v>
      </c>
      <c r="H45"/>
      <c r="I45"/>
    </row>
    <row r="46" spans="1:9" ht="30.75" thickBot="1" x14ac:dyDescent="0.3">
      <c r="A46" s="77" t="s">
        <v>175</v>
      </c>
      <c r="B46" s="78" t="s">
        <v>220</v>
      </c>
      <c r="C46" s="35" t="s">
        <v>126</v>
      </c>
      <c r="D46" s="79" t="s">
        <v>7</v>
      </c>
      <c r="E46" s="79">
        <v>1</v>
      </c>
      <c r="F46" s="80">
        <v>100</v>
      </c>
      <c r="G46" s="81">
        <f t="shared" si="0"/>
        <v>100</v>
      </c>
      <c r="H46" s="55" t="s">
        <v>174</v>
      </c>
      <c r="I46" s="37">
        <f>ROUND(SUM(G20:G46),2)</f>
        <v>2182.4</v>
      </c>
    </row>
    <row r="47" spans="1:9" ht="43.5" thickBot="1" x14ac:dyDescent="0.3">
      <c r="A47"/>
      <c r="B47"/>
      <c r="C47"/>
      <c r="D47"/>
      <c r="E47"/>
      <c r="F47" s="26" t="s">
        <v>221</v>
      </c>
      <c r="G47" s="27">
        <f>SUM(G9:G46)</f>
        <v>4106.58</v>
      </c>
      <c r="H47"/>
      <c r="I47"/>
    </row>
  </sheetData>
  <mergeCells count="2">
    <mergeCell ref="A5:G5"/>
    <mergeCell ref="A7:G7"/>
  </mergeCells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1E264-7E90-44CE-BB12-BC4EF0FE8C61}">
  <dimension ref="A1:J202"/>
  <sheetViews>
    <sheetView zoomScale="85" zoomScaleNormal="85" workbookViewId="0">
      <selection activeCell="F44" sqref="F44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396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63" x14ac:dyDescent="0.25">
      <c r="A9" s="60" t="s">
        <v>272</v>
      </c>
      <c r="B9" s="61" t="s">
        <v>225</v>
      </c>
      <c r="C9" s="123" t="s">
        <v>397</v>
      </c>
      <c r="D9" s="124" t="s">
        <v>7</v>
      </c>
      <c r="E9" s="124">
        <v>2</v>
      </c>
      <c r="F9" s="62">
        <v>192</v>
      </c>
      <c r="G9" s="63">
        <f t="shared" ref="G9:G43" si="0">ROUND((E9*F9),2)</f>
        <v>384</v>
      </c>
      <c r="H9" s="45"/>
      <c r="I9" s="5"/>
    </row>
    <row r="10" spans="1:9" ht="47.25" x14ac:dyDescent="0.25">
      <c r="A10" s="64" t="s">
        <v>272</v>
      </c>
      <c r="B10" s="65" t="s">
        <v>228</v>
      </c>
      <c r="C10" s="125" t="s">
        <v>398</v>
      </c>
      <c r="D10" s="126" t="s">
        <v>121</v>
      </c>
      <c r="E10" s="65">
        <v>2</v>
      </c>
      <c r="F10" s="66">
        <v>207</v>
      </c>
      <c r="G10" s="67">
        <f t="shared" si="0"/>
        <v>414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125" t="s">
        <v>275</v>
      </c>
      <c r="D11" s="126" t="s">
        <v>6</v>
      </c>
      <c r="E11" s="65">
        <v>54</v>
      </c>
      <c r="F11" s="66">
        <v>1.65</v>
      </c>
      <c r="G11" s="67">
        <f t="shared" si="0"/>
        <v>89.1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125" t="s">
        <v>276</v>
      </c>
      <c r="D12" s="126" t="s">
        <v>121</v>
      </c>
      <c r="E12" s="65">
        <v>4</v>
      </c>
      <c r="F12" s="66">
        <v>5.8</v>
      </c>
      <c r="G12" s="67">
        <f t="shared" si="0"/>
        <v>23.2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125" t="s">
        <v>277</v>
      </c>
      <c r="D13" s="126" t="s">
        <v>6</v>
      </c>
      <c r="E13" s="65">
        <v>12</v>
      </c>
      <c r="F13" s="66">
        <v>0.65</v>
      </c>
      <c r="G13" s="67">
        <f t="shared" si="0"/>
        <v>7.8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125" t="s">
        <v>278</v>
      </c>
      <c r="D14" s="126" t="s">
        <v>6</v>
      </c>
      <c r="E14" s="65">
        <v>44</v>
      </c>
      <c r="F14" s="69">
        <v>0.66</v>
      </c>
      <c r="G14" s="67">
        <f t="shared" si="0"/>
        <v>29.04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125" t="s">
        <v>167</v>
      </c>
      <c r="D15" s="126" t="s">
        <v>6</v>
      </c>
      <c r="E15" s="65">
        <v>32</v>
      </c>
      <c r="F15" s="66">
        <v>0.1</v>
      </c>
      <c r="G15" s="67">
        <f t="shared" si="0"/>
        <v>3.2</v>
      </c>
      <c r="H15" s="45"/>
      <c r="I15" s="5"/>
    </row>
    <row r="16" spans="1:9" ht="45.75" thickBot="1" x14ac:dyDescent="0.3">
      <c r="A16" s="64" t="s">
        <v>272</v>
      </c>
      <c r="B16" s="65" t="s">
        <v>239</v>
      </c>
      <c r="C16" s="125" t="s">
        <v>169</v>
      </c>
      <c r="D16" s="126" t="s">
        <v>6</v>
      </c>
      <c r="E16" s="65">
        <v>10</v>
      </c>
      <c r="F16" s="66">
        <v>1.67</v>
      </c>
      <c r="G16" s="67">
        <f t="shared" si="0"/>
        <v>16.7</v>
      </c>
      <c r="H16" s="45"/>
      <c r="I16" s="5"/>
    </row>
    <row r="17" spans="1:9" ht="48" thickBot="1" x14ac:dyDescent="0.3">
      <c r="A17" s="77" t="s">
        <v>272</v>
      </c>
      <c r="B17" s="65" t="s">
        <v>241</v>
      </c>
      <c r="C17" s="125" t="s">
        <v>173</v>
      </c>
      <c r="D17" s="126" t="s">
        <v>7</v>
      </c>
      <c r="E17" s="126">
        <v>2</v>
      </c>
      <c r="F17" s="69">
        <v>36.450000000000003</v>
      </c>
      <c r="G17" s="81">
        <f t="shared" si="0"/>
        <v>72.900000000000006</v>
      </c>
      <c r="H17" s="111" t="s">
        <v>51</v>
      </c>
      <c r="I17" s="49">
        <f>ROUND(SUM(G9:G17),2)</f>
        <v>1039.94</v>
      </c>
    </row>
    <row r="18" spans="1:9" ht="45" x14ac:dyDescent="0.25">
      <c r="A18" s="60" t="s">
        <v>280</v>
      </c>
      <c r="B18" s="61" t="s">
        <v>52</v>
      </c>
      <c r="C18" s="123" t="s">
        <v>177</v>
      </c>
      <c r="D18" s="124" t="s">
        <v>281</v>
      </c>
      <c r="E18" s="124">
        <v>2</v>
      </c>
      <c r="F18" s="62">
        <v>80</v>
      </c>
      <c r="G18" s="63">
        <f t="shared" si="0"/>
        <v>160</v>
      </c>
    </row>
    <row r="19" spans="1:9" ht="45" x14ac:dyDescent="0.25">
      <c r="A19" s="64" t="s">
        <v>280</v>
      </c>
      <c r="B19" s="65" t="s">
        <v>247</v>
      </c>
      <c r="C19" s="125" t="s">
        <v>122</v>
      </c>
      <c r="D19" s="126" t="s">
        <v>121</v>
      </c>
      <c r="E19" s="65">
        <v>2</v>
      </c>
      <c r="F19" s="66">
        <v>60</v>
      </c>
      <c r="G19" s="67">
        <f t="shared" si="0"/>
        <v>120</v>
      </c>
    </row>
    <row r="20" spans="1:9" ht="45" x14ac:dyDescent="0.25">
      <c r="A20" s="64" t="s">
        <v>280</v>
      </c>
      <c r="B20" s="65" t="s">
        <v>249</v>
      </c>
      <c r="C20" s="125" t="s">
        <v>123</v>
      </c>
      <c r="D20" s="126" t="s">
        <v>121</v>
      </c>
      <c r="E20" s="65">
        <v>2</v>
      </c>
      <c r="F20" s="69">
        <v>80</v>
      </c>
      <c r="G20" s="67">
        <f t="shared" si="0"/>
        <v>160</v>
      </c>
    </row>
    <row r="21" spans="1:9" ht="45" x14ac:dyDescent="0.25">
      <c r="A21" s="64" t="s">
        <v>280</v>
      </c>
      <c r="B21" s="65" t="s">
        <v>251</v>
      </c>
      <c r="C21" s="125" t="s">
        <v>182</v>
      </c>
      <c r="D21" s="126" t="s">
        <v>121</v>
      </c>
      <c r="E21" s="65">
        <v>2</v>
      </c>
      <c r="F21" s="66">
        <v>5</v>
      </c>
      <c r="G21" s="67">
        <f t="shared" si="0"/>
        <v>10</v>
      </c>
    </row>
    <row r="22" spans="1:9" ht="45" x14ac:dyDescent="0.25">
      <c r="A22" s="64" t="s">
        <v>280</v>
      </c>
      <c r="B22" s="65" t="s">
        <v>253</v>
      </c>
      <c r="C22" s="125" t="s">
        <v>124</v>
      </c>
      <c r="D22" s="126" t="s">
        <v>121</v>
      </c>
      <c r="E22" s="65">
        <v>2</v>
      </c>
      <c r="F22" s="66">
        <v>35</v>
      </c>
      <c r="G22" s="67">
        <f t="shared" si="0"/>
        <v>70</v>
      </c>
    </row>
    <row r="23" spans="1:9" ht="45" x14ac:dyDescent="0.25">
      <c r="A23" s="64" t="s">
        <v>280</v>
      </c>
      <c r="B23" s="65" t="s">
        <v>255</v>
      </c>
      <c r="C23" s="125" t="s">
        <v>185</v>
      </c>
      <c r="D23" s="126" t="s">
        <v>6</v>
      </c>
      <c r="E23" s="65">
        <v>12</v>
      </c>
      <c r="F23" s="66">
        <v>1</v>
      </c>
      <c r="G23" s="67">
        <f t="shared" si="0"/>
        <v>12</v>
      </c>
    </row>
    <row r="24" spans="1:9" ht="45" x14ac:dyDescent="0.25">
      <c r="A24" s="64" t="s">
        <v>280</v>
      </c>
      <c r="B24" s="65" t="s">
        <v>282</v>
      </c>
      <c r="C24" s="125" t="s">
        <v>187</v>
      </c>
      <c r="D24" s="126" t="s">
        <v>6</v>
      </c>
      <c r="E24" s="65">
        <v>6</v>
      </c>
      <c r="F24" s="66">
        <v>10</v>
      </c>
      <c r="G24" s="67">
        <f t="shared" si="0"/>
        <v>60</v>
      </c>
    </row>
    <row r="25" spans="1:9" ht="45" x14ac:dyDescent="0.25">
      <c r="A25" s="64" t="s">
        <v>280</v>
      </c>
      <c r="B25" s="65" t="s">
        <v>283</v>
      </c>
      <c r="C25" s="125" t="s">
        <v>285</v>
      </c>
      <c r="D25" s="126" t="s">
        <v>121</v>
      </c>
      <c r="E25" s="65">
        <v>6</v>
      </c>
      <c r="F25" s="66">
        <v>12</v>
      </c>
      <c r="G25" s="67">
        <f t="shared" si="0"/>
        <v>72</v>
      </c>
    </row>
    <row r="26" spans="1:9" ht="45" x14ac:dyDescent="0.25">
      <c r="A26" s="64" t="s">
        <v>280</v>
      </c>
      <c r="B26" s="65" t="s">
        <v>284</v>
      </c>
      <c r="C26" s="125" t="s">
        <v>117</v>
      </c>
      <c r="D26" s="126" t="s">
        <v>6</v>
      </c>
      <c r="E26" s="65">
        <v>23</v>
      </c>
      <c r="F26" s="66">
        <v>1</v>
      </c>
      <c r="G26" s="67">
        <f t="shared" si="0"/>
        <v>23</v>
      </c>
    </row>
    <row r="27" spans="1:9" ht="45" x14ac:dyDescent="0.25">
      <c r="A27" s="64" t="s">
        <v>280</v>
      </c>
      <c r="B27" s="65" t="s">
        <v>286</v>
      </c>
      <c r="C27" s="125" t="s">
        <v>118</v>
      </c>
      <c r="D27" s="126" t="s">
        <v>6</v>
      </c>
      <c r="E27" s="65">
        <v>9</v>
      </c>
      <c r="F27" s="66">
        <v>5</v>
      </c>
      <c r="G27" s="67">
        <f t="shared" si="0"/>
        <v>45</v>
      </c>
    </row>
    <row r="28" spans="1:9" ht="45" x14ac:dyDescent="0.25">
      <c r="A28" s="64" t="s">
        <v>280</v>
      </c>
      <c r="B28" s="65" t="s">
        <v>287</v>
      </c>
      <c r="C28" s="125" t="s">
        <v>193</v>
      </c>
      <c r="D28" s="126" t="s">
        <v>6</v>
      </c>
      <c r="E28" s="65">
        <v>32</v>
      </c>
      <c r="F28" s="69">
        <v>2</v>
      </c>
      <c r="G28" s="67">
        <f t="shared" si="0"/>
        <v>64</v>
      </c>
    </row>
    <row r="29" spans="1:9" ht="45" x14ac:dyDescent="0.25">
      <c r="A29" s="64" t="s">
        <v>280</v>
      </c>
      <c r="B29" s="65" t="s">
        <v>288</v>
      </c>
      <c r="C29" s="125" t="s">
        <v>119</v>
      </c>
      <c r="D29" s="126" t="s">
        <v>6</v>
      </c>
      <c r="E29" s="65">
        <v>10</v>
      </c>
      <c r="F29" s="66">
        <v>25</v>
      </c>
      <c r="G29" s="67">
        <f t="shared" si="0"/>
        <v>250</v>
      </c>
    </row>
    <row r="30" spans="1:9" ht="45" x14ac:dyDescent="0.25">
      <c r="A30" s="64" t="s">
        <v>280</v>
      </c>
      <c r="B30" s="65" t="s">
        <v>289</v>
      </c>
      <c r="C30" s="125" t="s">
        <v>196</v>
      </c>
      <c r="D30" s="126" t="s">
        <v>6</v>
      </c>
      <c r="E30" s="65">
        <v>54</v>
      </c>
      <c r="F30" s="66">
        <v>2.5</v>
      </c>
      <c r="G30" s="67">
        <f t="shared" si="0"/>
        <v>135</v>
      </c>
    </row>
    <row r="31" spans="1:9" ht="45" x14ac:dyDescent="0.25">
      <c r="A31" s="64" t="s">
        <v>280</v>
      </c>
      <c r="B31" s="65" t="s">
        <v>290</v>
      </c>
      <c r="C31" s="125" t="s">
        <v>120</v>
      </c>
      <c r="D31" s="126" t="s">
        <v>121</v>
      </c>
      <c r="E31" s="65">
        <v>4</v>
      </c>
      <c r="F31" s="66">
        <v>3.5</v>
      </c>
      <c r="G31" s="67">
        <f t="shared" si="0"/>
        <v>14</v>
      </c>
    </row>
    <row r="32" spans="1:9" ht="45" x14ac:dyDescent="0.25">
      <c r="A32" s="64" t="s">
        <v>280</v>
      </c>
      <c r="B32" s="65" t="s">
        <v>291</v>
      </c>
      <c r="C32" s="125" t="s">
        <v>199</v>
      </c>
      <c r="D32" s="126" t="s">
        <v>6</v>
      </c>
      <c r="E32" s="65">
        <v>32</v>
      </c>
      <c r="F32" s="66">
        <v>0.1</v>
      </c>
      <c r="G32" s="67">
        <f t="shared" si="0"/>
        <v>3.2</v>
      </c>
    </row>
    <row r="33" spans="1:10" ht="45" x14ac:dyDescent="0.25">
      <c r="A33" s="64" t="s">
        <v>280</v>
      </c>
      <c r="B33" s="65" t="s">
        <v>292</v>
      </c>
      <c r="C33" s="125" t="s">
        <v>294</v>
      </c>
      <c r="D33" s="126" t="s">
        <v>281</v>
      </c>
      <c r="E33" s="65">
        <v>10</v>
      </c>
      <c r="F33" s="66">
        <v>1</v>
      </c>
      <c r="G33" s="67">
        <f t="shared" si="0"/>
        <v>10</v>
      </c>
    </row>
    <row r="34" spans="1:10" ht="45" x14ac:dyDescent="0.25">
      <c r="A34" s="64" t="s">
        <v>280</v>
      </c>
      <c r="B34" s="65" t="s">
        <v>293</v>
      </c>
      <c r="C34" s="125" t="s">
        <v>204</v>
      </c>
      <c r="D34" s="126" t="s">
        <v>296</v>
      </c>
      <c r="E34" s="65">
        <v>6</v>
      </c>
      <c r="F34" s="66">
        <v>12</v>
      </c>
      <c r="G34" s="67">
        <f t="shared" si="0"/>
        <v>72</v>
      </c>
    </row>
    <row r="35" spans="1:10" ht="45" x14ac:dyDescent="0.25">
      <c r="A35" s="64" t="s">
        <v>280</v>
      </c>
      <c r="B35" s="65" t="s">
        <v>295</v>
      </c>
      <c r="C35" s="125" t="s">
        <v>207</v>
      </c>
      <c r="D35" s="126" t="s">
        <v>7</v>
      </c>
      <c r="E35" s="65">
        <v>1</v>
      </c>
      <c r="F35" s="66">
        <v>20</v>
      </c>
      <c r="G35" s="67">
        <f t="shared" si="0"/>
        <v>20</v>
      </c>
      <c r="J35" s="4"/>
    </row>
    <row r="36" spans="1:10" ht="45" x14ac:dyDescent="0.25">
      <c r="A36" s="64" t="s">
        <v>280</v>
      </c>
      <c r="B36" s="65" t="s">
        <v>297</v>
      </c>
      <c r="C36" s="125" t="s">
        <v>209</v>
      </c>
      <c r="D36" s="126" t="s">
        <v>7</v>
      </c>
      <c r="E36" s="65">
        <v>2</v>
      </c>
      <c r="F36" s="66">
        <v>8</v>
      </c>
      <c r="G36" s="67">
        <f t="shared" si="0"/>
        <v>16</v>
      </c>
      <c r="J36" s="4"/>
    </row>
    <row r="37" spans="1:10" ht="45" x14ac:dyDescent="0.25">
      <c r="A37" s="64" t="s">
        <v>280</v>
      </c>
      <c r="B37" s="65" t="s">
        <v>298</v>
      </c>
      <c r="C37" s="125" t="s">
        <v>41</v>
      </c>
      <c r="D37" s="126" t="s">
        <v>121</v>
      </c>
      <c r="E37" s="65">
        <v>5</v>
      </c>
      <c r="F37" s="66">
        <v>2</v>
      </c>
      <c r="G37" s="67">
        <f t="shared" si="0"/>
        <v>10</v>
      </c>
      <c r="J37" s="4"/>
    </row>
    <row r="38" spans="1:10" ht="45" x14ac:dyDescent="0.25">
      <c r="A38" s="64" t="s">
        <v>280</v>
      </c>
      <c r="B38" s="65" t="s">
        <v>299</v>
      </c>
      <c r="C38" s="125" t="s">
        <v>212</v>
      </c>
      <c r="D38" s="126" t="s">
        <v>121</v>
      </c>
      <c r="E38" s="65">
        <v>3</v>
      </c>
      <c r="F38" s="66">
        <v>2</v>
      </c>
      <c r="G38" s="67">
        <f t="shared" si="0"/>
        <v>6</v>
      </c>
      <c r="J38" s="4"/>
    </row>
    <row r="39" spans="1:10" ht="45" x14ac:dyDescent="0.25">
      <c r="A39" s="64" t="s">
        <v>280</v>
      </c>
      <c r="B39" s="65" t="s">
        <v>300</v>
      </c>
      <c r="C39" s="125" t="s">
        <v>214</v>
      </c>
      <c r="D39" s="126" t="s">
        <v>121</v>
      </c>
      <c r="E39" s="65">
        <v>3</v>
      </c>
      <c r="F39" s="69">
        <v>2</v>
      </c>
      <c r="G39" s="67">
        <f t="shared" si="0"/>
        <v>6</v>
      </c>
      <c r="J39" s="4"/>
    </row>
    <row r="40" spans="1:10" ht="45" x14ac:dyDescent="0.25">
      <c r="A40" s="64" t="s">
        <v>280</v>
      </c>
      <c r="B40" s="65" t="s">
        <v>301</v>
      </c>
      <c r="C40" s="125" t="s">
        <v>216</v>
      </c>
      <c r="D40" s="126" t="s">
        <v>121</v>
      </c>
      <c r="E40" s="65">
        <v>3</v>
      </c>
      <c r="F40" s="66">
        <v>2</v>
      </c>
      <c r="G40" s="67">
        <f t="shared" si="0"/>
        <v>6</v>
      </c>
      <c r="J40" s="4"/>
    </row>
    <row r="41" spans="1:10" ht="45" x14ac:dyDescent="0.25">
      <c r="A41" s="64" t="s">
        <v>280</v>
      </c>
      <c r="B41" s="65" t="s">
        <v>302</v>
      </c>
      <c r="C41" s="125" t="s">
        <v>218</v>
      </c>
      <c r="D41" s="126" t="s">
        <v>121</v>
      </c>
      <c r="E41" s="65">
        <v>3</v>
      </c>
      <c r="F41" s="66">
        <v>6.5</v>
      </c>
      <c r="G41" s="67">
        <f t="shared" si="0"/>
        <v>19.5</v>
      </c>
      <c r="J41" s="4"/>
    </row>
    <row r="42" spans="1:10" ht="45.75" thickBot="1" x14ac:dyDescent="0.3">
      <c r="A42" s="64" t="s">
        <v>280</v>
      </c>
      <c r="B42" s="65" t="s">
        <v>303</v>
      </c>
      <c r="C42" s="125" t="s">
        <v>125</v>
      </c>
      <c r="D42" s="126" t="s">
        <v>121</v>
      </c>
      <c r="E42" s="65">
        <v>13</v>
      </c>
      <c r="F42" s="66">
        <v>12</v>
      </c>
      <c r="G42" s="67">
        <f t="shared" si="0"/>
        <v>156</v>
      </c>
      <c r="J42" s="4"/>
    </row>
    <row r="43" spans="1:10" ht="45.75" thickBot="1" x14ac:dyDescent="0.3">
      <c r="A43" s="77" t="s">
        <v>280</v>
      </c>
      <c r="B43" s="78" t="s">
        <v>304</v>
      </c>
      <c r="C43" s="127" t="s">
        <v>126</v>
      </c>
      <c r="D43" s="128" t="s">
        <v>7</v>
      </c>
      <c r="E43" s="128">
        <v>1</v>
      </c>
      <c r="F43" s="80">
        <v>100</v>
      </c>
      <c r="G43" s="81">
        <f t="shared" si="0"/>
        <v>100</v>
      </c>
      <c r="H43" s="96" t="s">
        <v>56</v>
      </c>
      <c r="I43" s="37">
        <f>ROUND(SUM(G18:G43),2)</f>
        <v>1619.7</v>
      </c>
      <c r="J43" s="4"/>
    </row>
    <row r="44" spans="1:10" ht="43.5" thickBot="1" x14ac:dyDescent="0.3">
      <c r="A44" s="2"/>
      <c r="B44" s="1"/>
      <c r="C44" s="2"/>
      <c r="D44" s="1"/>
      <c r="E44" s="1"/>
      <c r="F44" s="26" t="s">
        <v>399</v>
      </c>
      <c r="G44" s="27">
        <f>SUM(G9:G43)</f>
        <v>2659.64</v>
      </c>
      <c r="H44" s="38"/>
      <c r="I44" s="39"/>
      <c r="J44" s="4"/>
    </row>
    <row r="45" spans="1:10" s="8" customFormat="1" ht="13.9" x14ac:dyDescent="0.25">
      <c r="A45" s="9"/>
      <c r="B45" s="10"/>
      <c r="C45" s="6"/>
      <c r="D45" s="5"/>
      <c r="E45" s="5"/>
      <c r="F45" s="7"/>
      <c r="G45" s="5"/>
      <c r="I45" s="3"/>
      <c r="J45" s="3"/>
    </row>
    <row r="46" spans="1:10" s="8" customFormat="1" ht="13.9" x14ac:dyDescent="0.25">
      <c r="A46" s="9"/>
      <c r="B46" s="10"/>
      <c r="C46" s="6"/>
      <c r="D46" s="5"/>
      <c r="E46" s="5"/>
      <c r="F46" s="7"/>
      <c r="G46" s="5"/>
      <c r="I46" s="3"/>
      <c r="J46" s="3"/>
    </row>
    <row r="47" spans="1:10" s="8" customFormat="1" ht="13.9" x14ac:dyDescent="0.25">
      <c r="A47" s="9"/>
      <c r="B47" s="10"/>
      <c r="C47" s="6"/>
      <c r="D47" s="5"/>
      <c r="E47" s="5"/>
      <c r="F47" s="7"/>
      <c r="G47" s="5"/>
      <c r="I47" s="3"/>
      <c r="J47" s="3"/>
    </row>
    <row r="48" spans="1:10" s="8" customFormat="1" x14ac:dyDescent="0.25">
      <c r="A48" s="9"/>
      <c r="B48" s="10"/>
      <c r="C48" s="6"/>
      <c r="D48" s="5"/>
      <c r="E48" s="5"/>
      <c r="F48" s="7"/>
      <c r="G48" s="5"/>
      <c r="I48" s="3"/>
      <c r="J48" s="3"/>
    </row>
    <row r="49" spans="1:10" s="8" customFormat="1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  <row r="184" spans="1:10" s="8" customFormat="1" x14ac:dyDescent="0.25">
      <c r="A184" s="9"/>
      <c r="B184" s="10"/>
      <c r="C184" s="6"/>
      <c r="D184" s="5"/>
      <c r="E184" s="5"/>
      <c r="F184" s="7"/>
      <c r="G184" s="5"/>
      <c r="I184" s="3"/>
      <c r="J184" s="3"/>
    </row>
    <row r="185" spans="1:10" s="8" customFormat="1" x14ac:dyDescent="0.25">
      <c r="A185" s="9"/>
      <c r="B185" s="10"/>
      <c r="C185" s="6"/>
      <c r="D185" s="5"/>
      <c r="E185" s="5"/>
      <c r="F185" s="7"/>
      <c r="G185" s="5"/>
      <c r="I185" s="3"/>
      <c r="J185" s="3"/>
    </row>
    <row r="186" spans="1:10" s="8" customFormat="1" x14ac:dyDescent="0.25">
      <c r="A186" s="9"/>
      <c r="B186" s="10"/>
      <c r="C186" s="6"/>
      <c r="D186" s="5"/>
      <c r="E186" s="5"/>
      <c r="F186" s="7"/>
      <c r="G186" s="5"/>
      <c r="I186" s="3"/>
      <c r="J186" s="3"/>
    </row>
    <row r="187" spans="1:10" s="8" customFormat="1" x14ac:dyDescent="0.25">
      <c r="A187" s="9"/>
      <c r="B187" s="10"/>
      <c r="C187" s="6"/>
      <c r="D187" s="5"/>
      <c r="E187" s="5"/>
      <c r="F187" s="7"/>
      <c r="G187" s="5"/>
      <c r="I187" s="3"/>
      <c r="J187" s="3"/>
    </row>
    <row r="188" spans="1:10" s="8" customFormat="1" x14ac:dyDescent="0.25">
      <c r="A188" s="9"/>
      <c r="B188" s="10"/>
      <c r="C188" s="6"/>
      <c r="D188" s="5"/>
      <c r="E188" s="5"/>
      <c r="F188" s="7"/>
      <c r="G188" s="5"/>
      <c r="I188" s="3"/>
      <c r="J188" s="3"/>
    </row>
    <row r="189" spans="1:10" s="8" customFormat="1" x14ac:dyDescent="0.25">
      <c r="A189" s="9"/>
      <c r="B189" s="10"/>
      <c r="C189" s="6"/>
      <c r="D189" s="5"/>
      <c r="E189" s="5"/>
      <c r="F189" s="7"/>
      <c r="G189" s="5"/>
      <c r="I189" s="3"/>
      <c r="J189" s="3"/>
    </row>
    <row r="190" spans="1:10" s="8" customFormat="1" x14ac:dyDescent="0.25">
      <c r="A190" s="9"/>
      <c r="B190" s="10"/>
      <c r="C190" s="6"/>
      <c r="D190" s="5"/>
      <c r="E190" s="5"/>
      <c r="F190" s="7"/>
      <c r="G190" s="5"/>
      <c r="I190" s="3"/>
      <c r="J190" s="3"/>
    </row>
    <row r="191" spans="1:10" s="8" customFormat="1" x14ac:dyDescent="0.25">
      <c r="A191" s="9"/>
      <c r="B191" s="10"/>
      <c r="C191" s="6"/>
      <c r="D191" s="5"/>
      <c r="E191" s="5"/>
      <c r="F191" s="7"/>
      <c r="G191" s="5"/>
      <c r="I191" s="3"/>
      <c r="J191" s="3"/>
    </row>
    <row r="192" spans="1:10" s="8" customFormat="1" x14ac:dyDescent="0.25">
      <c r="A192" s="9"/>
      <c r="B192" s="10"/>
      <c r="C192" s="6"/>
      <c r="D192" s="5"/>
      <c r="E192" s="5"/>
      <c r="F192" s="7"/>
      <c r="G192" s="5"/>
      <c r="I192" s="3"/>
      <c r="J192" s="3"/>
    </row>
    <row r="193" spans="1:10" s="8" customFormat="1" x14ac:dyDescent="0.25">
      <c r="A193" s="9"/>
      <c r="B193" s="10"/>
      <c r="C193" s="6"/>
      <c r="D193" s="5"/>
      <c r="E193" s="5"/>
      <c r="F193" s="7"/>
      <c r="G193" s="5"/>
      <c r="I193" s="3"/>
      <c r="J193" s="3"/>
    </row>
    <row r="194" spans="1:10" s="8" customFormat="1" x14ac:dyDescent="0.25">
      <c r="A194" s="9"/>
      <c r="B194" s="10"/>
      <c r="C194" s="6"/>
      <c r="D194" s="5"/>
      <c r="E194" s="5"/>
      <c r="F194" s="7"/>
      <c r="G194" s="5"/>
      <c r="I194" s="3"/>
      <c r="J194" s="3"/>
    </row>
    <row r="195" spans="1:10" s="8" customFormat="1" x14ac:dyDescent="0.25">
      <c r="A195" s="9"/>
      <c r="B195" s="10"/>
      <c r="C195" s="6"/>
      <c r="D195" s="5"/>
      <c r="E195" s="5"/>
      <c r="F195" s="7"/>
      <c r="G195" s="5"/>
      <c r="I195" s="3"/>
      <c r="J195" s="3"/>
    </row>
    <row r="196" spans="1:10" s="8" customFormat="1" x14ac:dyDescent="0.25">
      <c r="A196" s="9"/>
      <c r="B196" s="10"/>
      <c r="C196" s="6"/>
      <c r="D196" s="5"/>
      <c r="E196" s="5"/>
      <c r="F196" s="7"/>
      <c r="G196" s="5"/>
      <c r="I196" s="3"/>
      <c r="J196" s="3"/>
    </row>
    <row r="197" spans="1:10" s="8" customFormat="1" x14ac:dyDescent="0.25">
      <c r="A197" s="9"/>
      <c r="B197" s="10"/>
      <c r="C197" s="6"/>
      <c r="D197" s="5"/>
      <c r="E197" s="5"/>
      <c r="F197" s="7"/>
      <c r="G197" s="5"/>
      <c r="I197" s="3"/>
      <c r="J197" s="3"/>
    </row>
    <row r="198" spans="1:10" s="8" customFormat="1" x14ac:dyDescent="0.25">
      <c r="A198" s="9"/>
      <c r="B198" s="10"/>
      <c r="C198" s="6"/>
      <c r="D198" s="5"/>
      <c r="E198" s="5"/>
      <c r="F198" s="7"/>
      <c r="G198" s="5"/>
      <c r="I198" s="3"/>
      <c r="J198" s="3"/>
    </row>
    <row r="199" spans="1:10" s="8" customFormat="1" x14ac:dyDescent="0.25">
      <c r="A199" s="9"/>
      <c r="B199" s="10"/>
      <c r="C199" s="6"/>
      <c r="D199" s="5"/>
      <c r="E199" s="5"/>
      <c r="F199" s="7"/>
      <c r="G199" s="5"/>
      <c r="I199" s="3"/>
      <c r="J199" s="3"/>
    </row>
    <row r="200" spans="1:10" s="8" customFormat="1" x14ac:dyDescent="0.25">
      <c r="A200" s="9"/>
      <c r="B200" s="10"/>
      <c r="C200" s="6"/>
      <c r="D200" s="5"/>
      <c r="E200" s="5"/>
      <c r="F200" s="7"/>
      <c r="G200" s="5"/>
      <c r="I200" s="3"/>
      <c r="J200" s="3"/>
    </row>
    <row r="201" spans="1:10" s="8" customFormat="1" x14ac:dyDescent="0.25">
      <c r="A201" s="9"/>
      <c r="B201" s="10"/>
      <c r="C201" s="6"/>
      <c r="D201" s="5"/>
      <c r="E201" s="5"/>
      <c r="F201" s="7"/>
      <c r="G201" s="5"/>
      <c r="I201" s="3"/>
      <c r="J201" s="3"/>
    </row>
    <row r="202" spans="1:10" s="8" customFormat="1" x14ac:dyDescent="0.25">
      <c r="A202" s="9"/>
      <c r="B202" s="10"/>
      <c r="C202" s="6"/>
      <c r="D202" s="5"/>
      <c r="E202" s="5"/>
      <c r="F202" s="7"/>
      <c r="G202" s="5"/>
      <c r="I202" s="3"/>
      <c r="J202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1265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1126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8C66-1ECA-4467-8685-28EA5CCEB6CE}">
  <dimension ref="A1:J202"/>
  <sheetViews>
    <sheetView zoomScale="85" zoomScaleNormal="85" workbookViewId="0">
      <selection activeCell="F50" sqref="F50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400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60" t="s">
        <v>272</v>
      </c>
      <c r="B9" s="61" t="s">
        <v>225</v>
      </c>
      <c r="C9" s="52" t="s">
        <v>106</v>
      </c>
      <c r="D9" s="53" t="s">
        <v>7</v>
      </c>
      <c r="E9" s="53">
        <v>1</v>
      </c>
      <c r="F9" s="62">
        <v>820</v>
      </c>
      <c r="G9" s="63">
        <f t="shared" ref="G9:G49" si="0">ROUND((E9*F9),2)</f>
        <v>820</v>
      </c>
      <c r="H9" s="45"/>
      <c r="I9" s="5"/>
    </row>
    <row r="10" spans="1:9" ht="45" x14ac:dyDescent="0.25">
      <c r="A10" s="64" t="s">
        <v>272</v>
      </c>
      <c r="B10" s="65" t="s">
        <v>228</v>
      </c>
      <c r="C10" s="34" t="s">
        <v>273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34" t="s">
        <v>389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34" t="s">
        <v>401</v>
      </c>
      <c r="D12" s="33" t="s">
        <v>121</v>
      </c>
      <c r="E12" s="33">
        <v>2</v>
      </c>
      <c r="F12" s="66">
        <v>207</v>
      </c>
      <c r="G12" s="67">
        <f t="shared" si="0"/>
        <v>414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34" t="s">
        <v>275</v>
      </c>
      <c r="D13" s="33" t="s">
        <v>6</v>
      </c>
      <c r="E13" s="33">
        <v>42</v>
      </c>
      <c r="F13" s="66">
        <v>1.65</v>
      </c>
      <c r="G13" s="67">
        <f t="shared" si="0"/>
        <v>69.3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34" t="s">
        <v>276</v>
      </c>
      <c r="D14" s="33" t="s">
        <v>121</v>
      </c>
      <c r="E14" s="33">
        <v>6</v>
      </c>
      <c r="F14" s="66">
        <v>5.8</v>
      </c>
      <c r="G14" s="67">
        <f t="shared" si="0"/>
        <v>34.799999999999997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34" t="s">
        <v>277</v>
      </c>
      <c r="D15" s="33" t="s">
        <v>6</v>
      </c>
      <c r="E15" s="33">
        <v>20</v>
      </c>
      <c r="F15" s="66">
        <v>0.65</v>
      </c>
      <c r="G15" s="67">
        <f t="shared" si="0"/>
        <v>13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34" t="s">
        <v>278</v>
      </c>
      <c r="D16" s="33" t="s">
        <v>6</v>
      </c>
      <c r="E16" s="33">
        <v>22</v>
      </c>
      <c r="F16" s="66">
        <v>0.66</v>
      </c>
      <c r="G16" s="67">
        <f t="shared" si="0"/>
        <v>14.52</v>
      </c>
      <c r="H16" s="45"/>
      <c r="I16" s="5"/>
    </row>
    <row r="17" spans="1:9" ht="45" x14ac:dyDescent="0.25">
      <c r="A17" s="64" t="s">
        <v>272</v>
      </c>
      <c r="B17" s="65" t="s">
        <v>241</v>
      </c>
      <c r="C17" s="34" t="s">
        <v>167</v>
      </c>
      <c r="D17" s="33" t="s">
        <v>6</v>
      </c>
      <c r="E17" s="33">
        <v>15</v>
      </c>
      <c r="F17" s="66">
        <v>0.1</v>
      </c>
      <c r="G17" s="67">
        <f t="shared" si="0"/>
        <v>1.5</v>
      </c>
    </row>
    <row r="18" spans="1:9" ht="45" x14ac:dyDescent="0.25">
      <c r="A18" s="64" t="s">
        <v>272</v>
      </c>
      <c r="B18" s="65" t="s">
        <v>243</v>
      </c>
      <c r="C18" s="34" t="s">
        <v>169</v>
      </c>
      <c r="D18" s="33" t="s">
        <v>6</v>
      </c>
      <c r="E18" s="33">
        <v>9</v>
      </c>
      <c r="F18" s="66">
        <v>1.67</v>
      </c>
      <c r="G18" s="67">
        <f t="shared" si="0"/>
        <v>15.03</v>
      </c>
    </row>
    <row r="19" spans="1:9" ht="45" x14ac:dyDescent="0.25">
      <c r="A19" s="64" t="s">
        <v>272</v>
      </c>
      <c r="B19" s="65" t="s">
        <v>279</v>
      </c>
      <c r="C19" s="34" t="s">
        <v>402</v>
      </c>
      <c r="D19" s="33" t="s">
        <v>121</v>
      </c>
      <c r="E19" s="33">
        <v>1</v>
      </c>
      <c r="F19" s="66">
        <v>60</v>
      </c>
      <c r="G19" s="67">
        <f t="shared" si="0"/>
        <v>60</v>
      </c>
    </row>
    <row r="20" spans="1:9" ht="45.75" thickBot="1" x14ac:dyDescent="0.3">
      <c r="A20" s="64" t="s">
        <v>272</v>
      </c>
      <c r="B20" s="65" t="s">
        <v>403</v>
      </c>
      <c r="C20" s="34" t="s">
        <v>171</v>
      </c>
      <c r="D20" s="33" t="s">
        <v>7</v>
      </c>
      <c r="E20" s="33">
        <v>1</v>
      </c>
      <c r="F20" s="69">
        <v>54.45</v>
      </c>
      <c r="G20" s="67">
        <f t="shared" si="0"/>
        <v>54.45</v>
      </c>
    </row>
    <row r="21" spans="1:9" ht="45.75" thickBot="1" x14ac:dyDescent="0.3">
      <c r="A21" s="77" t="s">
        <v>272</v>
      </c>
      <c r="B21" s="78" t="s">
        <v>404</v>
      </c>
      <c r="C21" s="35" t="s">
        <v>173</v>
      </c>
      <c r="D21" s="36" t="s">
        <v>7</v>
      </c>
      <c r="E21" s="36">
        <v>2</v>
      </c>
      <c r="F21" s="69">
        <v>36.450000000000003</v>
      </c>
      <c r="G21" s="81">
        <f t="shared" si="0"/>
        <v>72.900000000000006</v>
      </c>
      <c r="H21" s="96" t="s">
        <v>51</v>
      </c>
      <c r="I21" s="37">
        <f>ROUND(SUM(G9:G21),2)</f>
        <v>2367.5</v>
      </c>
    </row>
    <row r="22" spans="1:9" ht="45" x14ac:dyDescent="0.25">
      <c r="A22" s="60" t="s">
        <v>280</v>
      </c>
      <c r="B22" s="61" t="s">
        <v>52</v>
      </c>
      <c r="C22" s="52" t="s">
        <v>177</v>
      </c>
      <c r="D22" s="53" t="s">
        <v>281</v>
      </c>
      <c r="E22" s="53">
        <v>2.25</v>
      </c>
      <c r="F22" s="62">
        <v>80</v>
      </c>
      <c r="G22" s="63">
        <f t="shared" si="0"/>
        <v>180</v>
      </c>
    </row>
    <row r="23" spans="1:9" ht="45" x14ac:dyDescent="0.25">
      <c r="A23" s="64" t="s">
        <v>280</v>
      </c>
      <c r="B23" s="65" t="s">
        <v>247</v>
      </c>
      <c r="C23" s="34" t="s">
        <v>20</v>
      </c>
      <c r="D23" s="33" t="s">
        <v>7</v>
      </c>
      <c r="E23" s="33">
        <v>1</v>
      </c>
      <c r="F23" s="66">
        <v>200</v>
      </c>
      <c r="G23" s="67">
        <f t="shared" si="0"/>
        <v>200</v>
      </c>
    </row>
    <row r="24" spans="1:9" ht="45" x14ac:dyDescent="0.25">
      <c r="A24" s="64" t="s">
        <v>280</v>
      </c>
      <c r="B24" s="65" t="s">
        <v>249</v>
      </c>
      <c r="C24" s="34" t="s">
        <v>122</v>
      </c>
      <c r="D24" s="33" t="s">
        <v>121</v>
      </c>
      <c r="E24" s="33">
        <v>2</v>
      </c>
      <c r="F24" s="69">
        <v>60</v>
      </c>
      <c r="G24" s="67">
        <f t="shared" si="0"/>
        <v>120</v>
      </c>
    </row>
    <row r="25" spans="1:9" ht="45" x14ac:dyDescent="0.25">
      <c r="A25" s="64" t="s">
        <v>280</v>
      </c>
      <c r="B25" s="65" t="s">
        <v>251</v>
      </c>
      <c r="C25" s="34" t="s">
        <v>123</v>
      </c>
      <c r="D25" s="33" t="s">
        <v>121</v>
      </c>
      <c r="E25" s="33">
        <v>2</v>
      </c>
      <c r="F25" s="66">
        <v>80</v>
      </c>
      <c r="G25" s="67">
        <f t="shared" si="0"/>
        <v>160</v>
      </c>
    </row>
    <row r="26" spans="1:9" ht="45" x14ac:dyDescent="0.25">
      <c r="A26" s="64" t="s">
        <v>280</v>
      </c>
      <c r="B26" s="65" t="s">
        <v>253</v>
      </c>
      <c r="C26" s="34" t="s">
        <v>182</v>
      </c>
      <c r="D26" s="33" t="s">
        <v>121</v>
      </c>
      <c r="E26" s="33">
        <v>2</v>
      </c>
      <c r="F26" s="66">
        <v>5</v>
      </c>
      <c r="G26" s="67">
        <f t="shared" si="0"/>
        <v>10</v>
      </c>
    </row>
    <row r="27" spans="1:9" ht="45" x14ac:dyDescent="0.25">
      <c r="A27" s="64" t="s">
        <v>280</v>
      </c>
      <c r="B27" s="65" t="s">
        <v>255</v>
      </c>
      <c r="C27" s="34" t="s">
        <v>124</v>
      </c>
      <c r="D27" s="33" t="s">
        <v>121</v>
      </c>
      <c r="E27" s="33">
        <v>2</v>
      </c>
      <c r="F27" s="66">
        <v>35</v>
      </c>
      <c r="G27" s="67">
        <f t="shared" si="0"/>
        <v>70</v>
      </c>
    </row>
    <row r="28" spans="1:9" ht="45" x14ac:dyDescent="0.25">
      <c r="A28" s="64" t="s">
        <v>280</v>
      </c>
      <c r="B28" s="65" t="s">
        <v>282</v>
      </c>
      <c r="C28" s="34" t="s">
        <v>405</v>
      </c>
      <c r="D28" s="33" t="s">
        <v>121</v>
      </c>
      <c r="E28" s="33">
        <v>2</v>
      </c>
      <c r="F28" s="69">
        <v>35</v>
      </c>
      <c r="G28" s="67">
        <f t="shared" si="0"/>
        <v>70</v>
      </c>
    </row>
    <row r="29" spans="1:9" ht="45" x14ac:dyDescent="0.25">
      <c r="A29" s="64" t="s">
        <v>280</v>
      </c>
      <c r="B29" s="65" t="s">
        <v>283</v>
      </c>
      <c r="C29" s="34" t="s">
        <v>185</v>
      </c>
      <c r="D29" s="33" t="s">
        <v>6</v>
      </c>
      <c r="E29" s="33">
        <v>20</v>
      </c>
      <c r="F29" s="66">
        <v>1</v>
      </c>
      <c r="G29" s="67">
        <f t="shared" si="0"/>
        <v>20</v>
      </c>
    </row>
    <row r="30" spans="1:9" ht="45" x14ac:dyDescent="0.25">
      <c r="A30" s="64" t="s">
        <v>280</v>
      </c>
      <c r="B30" s="65" t="s">
        <v>284</v>
      </c>
      <c r="C30" s="34" t="s">
        <v>187</v>
      </c>
      <c r="D30" s="33" t="s">
        <v>6</v>
      </c>
      <c r="E30" s="33">
        <v>18</v>
      </c>
      <c r="F30" s="66">
        <v>10</v>
      </c>
      <c r="G30" s="67">
        <f t="shared" si="0"/>
        <v>180</v>
      </c>
    </row>
    <row r="31" spans="1:9" ht="45" x14ac:dyDescent="0.25">
      <c r="A31" s="64" t="s">
        <v>280</v>
      </c>
      <c r="B31" s="65" t="s">
        <v>286</v>
      </c>
      <c r="C31" s="34" t="s">
        <v>285</v>
      </c>
      <c r="D31" s="33" t="s">
        <v>121</v>
      </c>
      <c r="E31" s="33">
        <v>6</v>
      </c>
      <c r="F31" s="66">
        <v>12</v>
      </c>
      <c r="G31" s="67">
        <f t="shared" si="0"/>
        <v>72</v>
      </c>
    </row>
    <row r="32" spans="1:9" ht="45" x14ac:dyDescent="0.25">
      <c r="A32" s="64" t="s">
        <v>280</v>
      </c>
      <c r="B32" s="65" t="s">
        <v>287</v>
      </c>
      <c r="C32" s="34" t="s">
        <v>117</v>
      </c>
      <c r="D32" s="33" t="s">
        <v>6</v>
      </c>
      <c r="E32" s="33">
        <v>7</v>
      </c>
      <c r="F32" s="66">
        <v>1</v>
      </c>
      <c r="G32" s="67">
        <f t="shared" si="0"/>
        <v>7</v>
      </c>
    </row>
    <row r="33" spans="1:10" ht="45" x14ac:dyDescent="0.25">
      <c r="A33" s="64" t="s">
        <v>280</v>
      </c>
      <c r="B33" s="65" t="s">
        <v>288</v>
      </c>
      <c r="C33" s="34" t="s">
        <v>118</v>
      </c>
      <c r="D33" s="33" t="s">
        <v>6</v>
      </c>
      <c r="E33" s="33">
        <v>8</v>
      </c>
      <c r="F33" s="66">
        <v>5</v>
      </c>
      <c r="G33" s="67">
        <f t="shared" si="0"/>
        <v>40</v>
      </c>
    </row>
    <row r="34" spans="1:10" ht="45" x14ac:dyDescent="0.25">
      <c r="A34" s="64" t="s">
        <v>280</v>
      </c>
      <c r="B34" s="65" t="s">
        <v>289</v>
      </c>
      <c r="C34" s="34" t="s">
        <v>193</v>
      </c>
      <c r="D34" s="33" t="s">
        <v>6</v>
      </c>
      <c r="E34" s="33">
        <v>15</v>
      </c>
      <c r="F34" s="66">
        <v>2</v>
      </c>
      <c r="G34" s="67">
        <f t="shared" si="0"/>
        <v>30</v>
      </c>
    </row>
    <row r="35" spans="1:10" ht="45" x14ac:dyDescent="0.25">
      <c r="A35" s="64" t="s">
        <v>280</v>
      </c>
      <c r="B35" s="65" t="s">
        <v>290</v>
      </c>
      <c r="C35" s="34" t="s">
        <v>119</v>
      </c>
      <c r="D35" s="33" t="s">
        <v>6</v>
      </c>
      <c r="E35" s="33">
        <v>9</v>
      </c>
      <c r="F35" s="69">
        <v>25</v>
      </c>
      <c r="G35" s="67">
        <f t="shared" si="0"/>
        <v>225</v>
      </c>
      <c r="J35" s="4"/>
    </row>
    <row r="36" spans="1:10" ht="45" x14ac:dyDescent="0.25">
      <c r="A36" s="64" t="s">
        <v>280</v>
      </c>
      <c r="B36" s="65" t="s">
        <v>291</v>
      </c>
      <c r="C36" s="34" t="s">
        <v>196</v>
      </c>
      <c r="D36" s="33" t="s">
        <v>6</v>
      </c>
      <c r="E36" s="33">
        <v>31</v>
      </c>
      <c r="F36" s="66">
        <v>2.5</v>
      </c>
      <c r="G36" s="67">
        <f t="shared" si="0"/>
        <v>77.5</v>
      </c>
      <c r="J36" s="4"/>
    </row>
    <row r="37" spans="1:10" ht="45" x14ac:dyDescent="0.25">
      <c r="A37" s="64" t="s">
        <v>280</v>
      </c>
      <c r="B37" s="65" t="s">
        <v>292</v>
      </c>
      <c r="C37" s="34" t="s">
        <v>120</v>
      </c>
      <c r="D37" s="33" t="s">
        <v>121</v>
      </c>
      <c r="E37" s="33">
        <v>6</v>
      </c>
      <c r="F37" s="69">
        <v>3.5</v>
      </c>
      <c r="G37" s="67">
        <f t="shared" si="0"/>
        <v>21</v>
      </c>
      <c r="J37" s="4"/>
    </row>
    <row r="38" spans="1:10" ht="45" x14ac:dyDescent="0.25">
      <c r="A38" s="64" t="s">
        <v>280</v>
      </c>
      <c r="B38" s="65" t="s">
        <v>293</v>
      </c>
      <c r="C38" s="34" t="s">
        <v>199</v>
      </c>
      <c r="D38" s="33" t="s">
        <v>6</v>
      </c>
      <c r="E38" s="33">
        <v>15</v>
      </c>
      <c r="F38" s="66">
        <v>0.1</v>
      </c>
      <c r="G38" s="67">
        <f t="shared" si="0"/>
        <v>1.5</v>
      </c>
      <c r="J38" s="4"/>
    </row>
    <row r="39" spans="1:10" ht="45" x14ac:dyDescent="0.25">
      <c r="A39" s="64" t="s">
        <v>280</v>
      </c>
      <c r="B39" s="65" t="s">
        <v>295</v>
      </c>
      <c r="C39" s="34" t="s">
        <v>294</v>
      </c>
      <c r="D39" s="33" t="s">
        <v>281</v>
      </c>
      <c r="E39" s="33">
        <v>6</v>
      </c>
      <c r="F39" s="66">
        <v>1</v>
      </c>
      <c r="G39" s="67">
        <f t="shared" si="0"/>
        <v>6</v>
      </c>
      <c r="J39" s="4"/>
    </row>
    <row r="40" spans="1:10" ht="45" x14ac:dyDescent="0.25">
      <c r="A40" s="64" t="s">
        <v>280</v>
      </c>
      <c r="B40" s="65" t="s">
        <v>297</v>
      </c>
      <c r="C40" s="34" t="s">
        <v>406</v>
      </c>
      <c r="D40" s="33" t="s">
        <v>121</v>
      </c>
      <c r="E40" s="33">
        <v>1</v>
      </c>
      <c r="F40" s="66">
        <v>15</v>
      </c>
      <c r="G40" s="67">
        <f t="shared" si="0"/>
        <v>15</v>
      </c>
      <c r="J40" s="4"/>
    </row>
    <row r="41" spans="1:10" ht="45" x14ac:dyDescent="0.25">
      <c r="A41" s="64" t="s">
        <v>280</v>
      </c>
      <c r="B41" s="65" t="s">
        <v>298</v>
      </c>
      <c r="C41" s="34" t="s">
        <v>207</v>
      </c>
      <c r="D41" s="33" t="s">
        <v>7</v>
      </c>
      <c r="E41" s="33">
        <v>1</v>
      </c>
      <c r="F41" s="66">
        <v>20</v>
      </c>
      <c r="G41" s="67">
        <f t="shared" si="0"/>
        <v>20</v>
      </c>
      <c r="J41" s="4"/>
    </row>
    <row r="42" spans="1:10" ht="45" x14ac:dyDescent="0.25">
      <c r="A42" s="64" t="s">
        <v>280</v>
      </c>
      <c r="B42" s="65" t="s">
        <v>299</v>
      </c>
      <c r="C42" s="34" t="s">
        <v>209</v>
      </c>
      <c r="D42" s="33" t="s">
        <v>7</v>
      </c>
      <c r="E42" s="33">
        <v>2</v>
      </c>
      <c r="F42" s="66">
        <v>8</v>
      </c>
      <c r="G42" s="67">
        <f t="shared" si="0"/>
        <v>16</v>
      </c>
      <c r="J42" s="4"/>
    </row>
    <row r="43" spans="1:10" ht="45" x14ac:dyDescent="0.25">
      <c r="A43" s="64" t="s">
        <v>280</v>
      </c>
      <c r="B43" s="65" t="s">
        <v>300</v>
      </c>
      <c r="C43" s="34" t="s">
        <v>41</v>
      </c>
      <c r="D43" s="33" t="s">
        <v>121</v>
      </c>
      <c r="E43" s="33">
        <v>5</v>
      </c>
      <c r="F43" s="66">
        <v>2</v>
      </c>
      <c r="G43" s="67">
        <f t="shared" si="0"/>
        <v>10</v>
      </c>
      <c r="J43" s="4"/>
    </row>
    <row r="44" spans="1:10" ht="45" x14ac:dyDescent="0.25">
      <c r="A44" s="64" t="s">
        <v>280</v>
      </c>
      <c r="B44" s="65" t="s">
        <v>301</v>
      </c>
      <c r="C44" s="34" t="s">
        <v>212</v>
      </c>
      <c r="D44" s="33" t="s">
        <v>121</v>
      </c>
      <c r="E44" s="33">
        <v>3</v>
      </c>
      <c r="F44" s="66">
        <v>2</v>
      </c>
      <c r="G44" s="67">
        <f t="shared" si="0"/>
        <v>6</v>
      </c>
      <c r="J44" s="4"/>
    </row>
    <row r="45" spans="1:10" s="8" customFormat="1" ht="45" x14ac:dyDescent="0.25">
      <c r="A45" s="64" t="s">
        <v>280</v>
      </c>
      <c r="B45" s="65" t="s">
        <v>302</v>
      </c>
      <c r="C45" s="34" t="s">
        <v>214</v>
      </c>
      <c r="D45" s="33" t="s">
        <v>121</v>
      </c>
      <c r="E45" s="33">
        <v>3</v>
      </c>
      <c r="F45" s="66">
        <v>2</v>
      </c>
      <c r="G45" s="67">
        <f t="shared" si="0"/>
        <v>6</v>
      </c>
      <c r="I45" s="3"/>
      <c r="J45" s="3"/>
    </row>
    <row r="46" spans="1:10" s="8" customFormat="1" ht="45" x14ac:dyDescent="0.25">
      <c r="A46" s="64" t="s">
        <v>280</v>
      </c>
      <c r="B46" s="65" t="s">
        <v>303</v>
      </c>
      <c r="C46" s="34" t="s">
        <v>216</v>
      </c>
      <c r="D46" s="33" t="s">
        <v>121</v>
      </c>
      <c r="E46" s="33">
        <v>3</v>
      </c>
      <c r="F46" s="66">
        <v>2</v>
      </c>
      <c r="G46" s="67">
        <f t="shared" si="0"/>
        <v>6</v>
      </c>
      <c r="I46" s="3"/>
      <c r="J46" s="3"/>
    </row>
    <row r="47" spans="1:10" s="8" customFormat="1" ht="45" x14ac:dyDescent="0.25">
      <c r="A47" s="64" t="s">
        <v>280</v>
      </c>
      <c r="B47" s="65" t="s">
        <v>304</v>
      </c>
      <c r="C47" s="34" t="s">
        <v>218</v>
      </c>
      <c r="D47" s="33" t="s">
        <v>121</v>
      </c>
      <c r="E47" s="33">
        <v>3</v>
      </c>
      <c r="F47" s="66">
        <v>6.5</v>
      </c>
      <c r="G47" s="67">
        <f t="shared" si="0"/>
        <v>19.5</v>
      </c>
      <c r="I47" s="3"/>
      <c r="J47" s="3"/>
    </row>
    <row r="48" spans="1:10" s="8" customFormat="1" ht="45.75" thickBot="1" x14ac:dyDescent="0.3">
      <c r="A48" s="64" t="s">
        <v>280</v>
      </c>
      <c r="B48" s="65" t="s">
        <v>305</v>
      </c>
      <c r="C48" s="34" t="s">
        <v>125</v>
      </c>
      <c r="D48" s="33" t="s">
        <v>121</v>
      </c>
      <c r="E48" s="33">
        <v>9</v>
      </c>
      <c r="F48" s="66">
        <v>12</v>
      </c>
      <c r="G48" s="67">
        <f t="shared" si="0"/>
        <v>108</v>
      </c>
      <c r="I48" s="3"/>
      <c r="J48" s="3"/>
    </row>
    <row r="49" spans="1:10" s="8" customFormat="1" ht="45.75" thickBot="1" x14ac:dyDescent="0.3">
      <c r="A49" s="77" t="s">
        <v>280</v>
      </c>
      <c r="B49" s="78" t="s">
        <v>394</v>
      </c>
      <c r="C49" s="35" t="s">
        <v>126</v>
      </c>
      <c r="D49" s="36" t="s">
        <v>7</v>
      </c>
      <c r="E49" s="36">
        <v>1</v>
      </c>
      <c r="F49" s="80">
        <v>100</v>
      </c>
      <c r="G49" s="81">
        <f t="shared" si="0"/>
        <v>100</v>
      </c>
      <c r="H49" s="96" t="s">
        <v>56</v>
      </c>
      <c r="I49" s="37">
        <f>ROUND(SUM(G22:G49),2)</f>
        <v>1796.5</v>
      </c>
      <c r="J49" s="3"/>
    </row>
    <row r="50" spans="1:10" s="8" customFormat="1" ht="43.5" thickBot="1" x14ac:dyDescent="0.3">
      <c r="A50" s="2"/>
      <c r="B50" s="1"/>
      <c r="C50" s="2"/>
      <c r="D50" s="1"/>
      <c r="E50" s="1"/>
      <c r="F50" s="26" t="s">
        <v>407</v>
      </c>
      <c r="G50" s="27">
        <f>SUM(G9:G49)</f>
        <v>4164</v>
      </c>
      <c r="H50" s="38"/>
      <c r="I50" s="39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  <row r="184" spans="1:10" s="8" customFormat="1" x14ac:dyDescent="0.25">
      <c r="A184" s="9"/>
      <c r="B184" s="10"/>
      <c r="C184" s="6"/>
      <c r="D184" s="5"/>
      <c r="E184" s="5"/>
      <c r="F184" s="7"/>
      <c r="G184" s="5"/>
      <c r="I184" s="3"/>
      <c r="J184" s="3"/>
    </row>
    <row r="185" spans="1:10" s="8" customFormat="1" x14ac:dyDescent="0.25">
      <c r="A185" s="9"/>
      <c r="B185" s="10"/>
      <c r="C185" s="6"/>
      <c r="D185" s="5"/>
      <c r="E185" s="5"/>
      <c r="F185" s="7"/>
      <c r="G185" s="5"/>
      <c r="I185" s="3"/>
      <c r="J185" s="3"/>
    </row>
    <row r="186" spans="1:10" s="8" customFormat="1" x14ac:dyDescent="0.25">
      <c r="A186" s="9"/>
      <c r="B186" s="10"/>
      <c r="C186" s="6"/>
      <c r="D186" s="5"/>
      <c r="E186" s="5"/>
      <c r="F186" s="7"/>
      <c r="G186" s="5"/>
      <c r="I186" s="3"/>
      <c r="J186" s="3"/>
    </row>
    <row r="187" spans="1:10" s="8" customFormat="1" x14ac:dyDescent="0.25">
      <c r="A187" s="9"/>
      <c r="B187" s="10"/>
      <c r="C187" s="6"/>
      <c r="D187" s="5"/>
      <c r="E187" s="5"/>
      <c r="F187" s="7"/>
      <c r="G187" s="5"/>
      <c r="I187" s="3"/>
      <c r="J187" s="3"/>
    </row>
    <row r="188" spans="1:10" s="8" customFormat="1" x14ac:dyDescent="0.25">
      <c r="A188" s="9"/>
      <c r="B188" s="10"/>
      <c r="C188" s="6"/>
      <c r="D188" s="5"/>
      <c r="E188" s="5"/>
      <c r="F188" s="7"/>
      <c r="G188" s="5"/>
      <c r="I188" s="3"/>
      <c r="J188" s="3"/>
    </row>
    <row r="189" spans="1:10" s="8" customFormat="1" x14ac:dyDescent="0.25">
      <c r="A189" s="9"/>
      <c r="B189" s="10"/>
      <c r="C189" s="6"/>
      <c r="D189" s="5"/>
      <c r="E189" s="5"/>
      <c r="F189" s="7"/>
      <c r="G189" s="5"/>
      <c r="I189" s="3"/>
      <c r="J189" s="3"/>
    </row>
    <row r="190" spans="1:10" s="8" customFormat="1" x14ac:dyDescent="0.25">
      <c r="A190" s="9"/>
      <c r="B190" s="10"/>
      <c r="C190" s="6"/>
      <c r="D190" s="5"/>
      <c r="E190" s="5"/>
      <c r="F190" s="7"/>
      <c r="G190" s="5"/>
      <c r="I190" s="3"/>
      <c r="J190" s="3"/>
    </row>
    <row r="191" spans="1:10" s="8" customFormat="1" x14ac:dyDescent="0.25">
      <c r="A191" s="9"/>
      <c r="B191" s="10"/>
      <c r="C191" s="6"/>
      <c r="D191" s="5"/>
      <c r="E191" s="5"/>
      <c r="F191" s="7"/>
      <c r="G191" s="5"/>
      <c r="I191" s="3"/>
      <c r="J191" s="3"/>
    </row>
    <row r="192" spans="1:10" s="8" customFormat="1" x14ac:dyDescent="0.25">
      <c r="A192" s="9"/>
      <c r="B192" s="10"/>
      <c r="C192" s="6"/>
      <c r="D192" s="5"/>
      <c r="E192" s="5"/>
      <c r="F192" s="7"/>
      <c r="G192" s="5"/>
      <c r="I192" s="3"/>
      <c r="J192" s="3"/>
    </row>
    <row r="193" spans="1:10" s="8" customFormat="1" x14ac:dyDescent="0.25">
      <c r="A193" s="9"/>
      <c r="B193" s="10"/>
      <c r="C193" s="6"/>
      <c r="D193" s="5"/>
      <c r="E193" s="5"/>
      <c r="F193" s="7"/>
      <c r="G193" s="5"/>
      <c r="I193" s="3"/>
      <c r="J193" s="3"/>
    </row>
    <row r="194" spans="1:10" s="8" customFormat="1" x14ac:dyDescent="0.25">
      <c r="A194" s="9"/>
      <c r="B194" s="10"/>
      <c r="C194" s="6"/>
      <c r="D194" s="5"/>
      <c r="E194" s="5"/>
      <c r="F194" s="7"/>
      <c r="G194" s="5"/>
      <c r="I194" s="3"/>
      <c r="J194" s="3"/>
    </row>
    <row r="195" spans="1:10" s="8" customFormat="1" x14ac:dyDescent="0.25">
      <c r="A195" s="9"/>
      <c r="B195" s="10"/>
      <c r="C195" s="6"/>
      <c r="D195" s="5"/>
      <c r="E195" s="5"/>
      <c r="F195" s="7"/>
      <c r="G195" s="5"/>
      <c r="I195" s="3"/>
      <c r="J195" s="3"/>
    </row>
    <row r="196" spans="1:10" s="8" customFormat="1" x14ac:dyDescent="0.25">
      <c r="A196" s="9"/>
      <c r="B196" s="10"/>
      <c r="C196" s="6"/>
      <c r="D196" s="5"/>
      <c r="E196" s="5"/>
      <c r="F196" s="7"/>
      <c r="G196" s="5"/>
      <c r="I196" s="3"/>
      <c r="J196" s="3"/>
    </row>
    <row r="197" spans="1:10" s="8" customFormat="1" x14ac:dyDescent="0.25">
      <c r="A197" s="9"/>
      <c r="B197" s="10"/>
      <c r="C197" s="6"/>
      <c r="D197" s="5"/>
      <c r="E197" s="5"/>
      <c r="F197" s="7"/>
      <c r="G197" s="5"/>
      <c r="I197" s="3"/>
      <c r="J197" s="3"/>
    </row>
    <row r="198" spans="1:10" s="8" customFormat="1" x14ac:dyDescent="0.25">
      <c r="A198" s="9"/>
      <c r="B198" s="10"/>
      <c r="C198" s="6"/>
      <c r="D198" s="5"/>
      <c r="E198" s="5"/>
      <c r="F198" s="7"/>
      <c r="G198" s="5"/>
      <c r="I198" s="3"/>
      <c r="J198" s="3"/>
    </row>
    <row r="199" spans="1:10" s="8" customFormat="1" x14ac:dyDescent="0.25">
      <c r="A199" s="9"/>
      <c r="B199" s="10"/>
      <c r="C199" s="6"/>
      <c r="D199" s="5"/>
      <c r="E199" s="5"/>
      <c r="F199" s="7"/>
      <c r="G199" s="5"/>
      <c r="I199" s="3"/>
      <c r="J199" s="3"/>
    </row>
    <row r="200" spans="1:10" s="8" customFormat="1" x14ac:dyDescent="0.25">
      <c r="A200" s="9"/>
      <c r="B200" s="10"/>
      <c r="C200" s="6"/>
      <c r="D200" s="5"/>
      <c r="E200" s="5"/>
      <c r="F200" s="7"/>
      <c r="G200" s="5"/>
      <c r="I200" s="3"/>
      <c r="J200" s="3"/>
    </row>
    <row r="201" spans="1:10" s="8" customFormat="1" x14ac:dyDescent="0.25">
      <c r="A201" s="9"/>
      <c r="B201" s="10"/>
      <c r="C201" s="6"/>
      <c r="D201" s="5"/>
      <c r="E201" s="5"/>
      <c r="F201" s="7"/>
      <c r="G201" s="5"/>
      <c r="I201" s="3"/>
      <c r="J201" s="3"/>
    </row>
    <row r="202" spans="1:10" s="8" customFormat="1" x14ac:dyDescent="0.25">
      <c r="A202" s="9"/>
      <c r="B202" s="10"/>
      <c r="C202" s="6"/>
      <c r="D202" s="5"/>
      <c r="E202" s="5"/>
      <c r="F202" s="7"/>
      <c r="G202" s="5"/>
      <c r="I202" s="3"/>
      <c r="J202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2289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12289" r:id="rId4"/>
      </mc:Fallback>
    </mc:AlternateContent>
    <mc:AlternateContent xmlns:mc="http://schemas.openxmlformats.org/markup-compatibility/2006">
      <mc:Choice Requires="x14">
        <oleObject progId="PBrush" shapeId="12290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2290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8C3E-76C9-4D4E-8F9D-4A9F608E01ED}">
  <dimension ref="A1:J202"/>
  <sheetViews>
    <sheetView zoomScale="85" zoomScaleNormal="85" workbookViewId="0">
      <selection activeCell="F50" sqref="F50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408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60" t="s">
        <v>272</v>
      </c>
      <c r="B9" s="61" t="s">
        <v>225</v>
      </c>
      <c r="C9" s="52" t="s">
        <v>106</v>
      </c>
      <c r="D9" s="53" t="s">
        <v>7</v>
      </c>
      <c r="E9" s="53">
        <v>1</v>
      </c>
      <c r="F9" s="62">
        <v>820</v>
      </c>
      <c r="G9" s="63">
        <f t="shared" ref="G9:G49" si="0">ROUND((E9*F9),2)</f>
        <v>820</v>
      </c>
      <c r="H9" s="45"/>
      <c r="I9" s="5"/>
    </row>
    <row r="10" spans="1:9" ht="45" x14ac:dyDescent="0.25">
      <c r="A10" s="64" t="s">
        <v>272</v>
      </c>
      <c r="B10" s="65" t="s">
        <v>228</v>
      </c>
      <c r="C10" s="34" t="s">
        <v>273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34" t="s">
        <v>389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34" t="s">
        <v>401</v>
      </c>
      <c r="D12" s="33" t="s">
        <v>121</v>
      </c>
      <c r="E12" s="33">
        <v>2</v>
      </c>
      <c r="F12" s="69">
        <v>207</v>
      </c>
      <c r="G12" s="67">
        <f t="shared" si="0"/>
        <v>414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34" t="s">
        <v>275</v>
      </c>
      <c r="D13" s="33" t="s">
        <v>6</v>
      </c>
      <c r="E13" s="33">
        <v>57</v>
      </c>
      <c r="F13" s="66">
        <v>1.65</v>
      </c>
      <c r="G13" s="67">
        <f t="shared" si="0"/>
        <v>94.05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34" t="s">
        <v>276</v>
      </c>
      <c r="D14" s="33" t="s">
        <v>121</v>
      </c>
      <c r="E14" s="33">
        <v>6</v>
      </c>
      <c r="F14" s="66">
        <v>5.8</v>
      </c>
      <c r="G14" s="67">
        <f t="shared" si="0"/>
        <v>34.799999999999997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34" t="s">
        <v>277</v>
      </c>
      <c r="D15" s="33" t="s">
        <v>6</v>
      </c>
      <c r="E15" s="33">
        <v>12</v>
      </c>
      <c r="F15" s="66">
        <v>0.65</v>
      </c>
      <c r="G15" s="67">
        <f t="shared" si="0"/>
        <v>7.8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34" t="s">
        <v>278</v>
      </c>
      <c r="D16" s="33" t="s">
        <v>6</v>
      </c>
      <c r="E16" s="33">
        <v>38</v>
      </c>
      <c r="F16" s="69">
        <v>0.66</v>
      </c>
      <c r="G16" s="67">
        <f t="shared" si="0"/>
        <v>25.08</v>
      </c>
      <c r="H16" s="45"/>
      <c r="I16" s="5"/>
    </row>
    <row r="17" spans="1:9" ht="45" x14ac:dyDescent="0.25">
      <c r="A17" s="64" t="s">
        <v>272</v>
      </c>
      <c r="B17" s="65" t="s">
        <v>241</v>
      </c>
      <c r="C17" s="34" t="s">
        <v>167</v>
      </c>
      <c r="D17" s="33" t="s">
        <v>6</v>
      </c>
      <c r="E17" s="33">
        <v>31</v>
      </c>
      <c r="F17" s="66">
        <v>0.1</v>
      </c>
      <c r="G17" s="67">
        <f t="shared" si="0"/>
        <v>3.1</v>
      </c>
      <c r="H17" s="45"/>
      <c r="I17" s="5"/>
    </row>
    <row r="18" spans="1:9" ht="45" x14ac:dyDescent="0.25">
      <c r="A18" s="64" t="s">
        <v>272</v>
      </c>
      <c r="B18" s="65" t="s">
        <v>243</v>
      </c>
      <c r="C18" s="34" t="s">
        <v>169</v>
      </c>
      <c r="D18" s="33" t="s">
        <v>6</v>
      </c>
      <c r="E18" s="33">
        <v>8</v>
      </c>
      <c r="F18" s="66">
        <v>1.67</v>
      </c>
      <c r="G18" s="67">
        <f t="shared" si="0"/>
        <v>13.36</v>
      </c>
      <c r="H18" s="45"/>
      <c r="I18" s="5"/>
    </row>
    <row r="19" spans="1:9" ht="45" x14ac:dyDescent="0.25">
      <c r="A19" s="64" t="s">
        <v>272</v>
      </c>
      <c r="B19" s="65" t="s">
        <v>279</v>
      </c>
      <c r="C19" s="34" t="s">
        <v>402</v>
      </c>
      <c r="D19" s="33" t="s">
        <v>121</v>
      </c>
      <c r="E19" s="33">
        <v>1</v>
      </c>
      <c r="F19" s="66">
        <v>60</v>
      </c>
      <c r="G19" s="67">
        <f t="shared" si="0"/>
        <v>60</v>
      </c>
      <c r="H19" s="45"/>
      <c r="I19" s="5"/>
    </row>
    <row r="20" spans="1:9" ht="45.75" thickBot="1" x14ac:dyDescent="0.3">
      <c r="A20" s="64" t="s">
        <v>272</v>
      </c>
      <c r="B20" s="65" t="s">
        <v>403</v>
      </c>
      <c r="C20" s="34" t="s">
        <v>171</v>
      </c>
      <c r="D20" s="33" t="s">
        <v>7</v>
      </c>
      <c r="E20" s="33">
        <v>1</v>
      </c>
      <c r="F20" s="66">
        <v>54.45</v>
      </c>
      <c r="G20" s="67">
        <f t="shared" si="0"/>
        <v>54.45</v>
      </c>
      <c r="H20" s="45"/>
      <c r="I20" s="5"/>
    </row>
    <row r="21" spans="1:9" ht="45.75" thickBot="1" x14ac:dyDescent="0.3">
      <c r="A21" s="77" t="s">
        <v>272</v>
      </c>
      <c r="B21" s="78" t="s">
        <v>404</v>
      </c>
      <c r="C21" s="35" t="s">
        <v>173</v>
      </c>
      <c r="D21" s="36" t="s">
        <v>7</v>
      </c>
      <c r="E21" s="36">
        <v>2</v>
      </c>
      <c r="F21" s="69">
        <v>36.450000000000003</v>
      </c>
      <c r="G21" s="81">
        <f t="shared" si="0"/>
        <v>72.900000000000006</v>
      </c>
      <c r="H21" s="96" t="s">
        <v>51</v>
      </c>
      <c r="I21" s="37">
        <f>ROUND(SUM(G9:G21),2)</f>
        <v>2397.54</v>
      </c>
    </row>
    <row r="22" spans="1:9" ht="45" x14ac:dyDescent="0.25">
      <c r="A22" s="60" t="s">
        <v>280</v>
      </c>
      <c r="B22" s="61" t="s">
        <v>52</v>
      </c>
      <c r="C22" s="52" t="s">
        <v>177</v>
      </c>
      <c r="D22" s="53" t="s">
        <v>281</v>
      </c>
      <c r="E22" s="53">
        <v>2.25</v>
      </c>
      <c r="F22" s="62">
        <v>80</v>
      </c>
      <c r="G22" s="63">
        <f t="shared" si="0"/>
        <v>180</v>
      </c>
    </row>
    <row r="23" spans="1:9" ht="45" x14ac:dyDescent="0.25">
      <c r="A23" s="64" t="s">
        <v>280</v>
      </c>
      <c r="B23" s="65" t="s">
        <v>247</v>
      </c>
      <c r="C23" s="34" t="s">
        <v>20</v>
      </c>
      <c r="D23" s="33" t="s">
        <v>7</v>
      </c>
      <c r="E23" s="33">
        <v>1</v>
      </c>
      <c r="F23" s="66">
        <v>200</v>
      </c>
      <c r="G23" s="67">
        <f t="shared" si="0"/>
        <v>200</v>
      </c>
    </row>
    <row r="24" spans="1:9" ht="45" x14ac:dyDescent="0.25">
      <c r="A24" s="64" t="s">
        <v>280</v>
      </c>
      <c r="B24" s="65" t="s">
        <v>249</v>
      </c>
      <c r="C24" s="34" t="s">
        <v>122</v>
      </c>
      <c r="D24" s="33" t="s">
        <v>121</v>
      </c>
      <c r="E24" s="33">
        <v>2</v>
      </c>
      <c r="F24" s="69">
        <v>60</v>
      </c>
      <c r="G24" s="67">
        <f t="shared" si="0"/>
        <v>120</v>
      </c>
    </row>
    <row r="25" spans="1:9" ht="45" x14ac:dyDescent="0.25">
      <c r="A25" s="64" t="s">
        <v>280</v>
      </c>
      <c r="B25" s="65" t="s">
        <v>251</v>
      </c>
      <c r="C25" s="34" t="s">
        <v>123</v>
      </c>
      <c r="D25" s="33" t="s">
        <v>121</v>
      </c>
      <c r="E25" s="33">
        <v>2</v>
      </c>
      <c r="F25" s="66">
        <v>80</v>
      </c>
      <c r="G25" s="67">
        <f t="shared" si="0"/>
        <v>160</v>
      </c>
    </row>
    <row r="26" spans="1:9" ht="45" x14ac:dyDescent="0.25">
      <c r="A26" s="64" t="s">
        <v>280</v>
      </c>
      <c r="B26" s="65" t="s">
        <v>253</v>
      </c>
      <c r="C26" s="34" t="s">
        <v>182</v>
      </c>
      <c r="D26" s="33" t="s">
        <v>121</v>
      </c>
      <c r="E26" s="33">
        <v>2</v>
      </c>
      <c r="F26" s="66">
        <v>5</v>
      </c>
      <c r="G26" s="67">
        <f t="shared" si="0"/>
        <v>10</v>
      </c>
    </row>
    <row r="27" spans="1:9" ht="45" x14ac:dyDescent="0.25">
      <c r="A27" s="64" t="s">
        <v>280</v>
      </c>
      <c r="B27" s="65" t="s">
        <v>255</v>
      </c>
      <c r="C27" s="34" t="s">
        <v>124</v>
      </c>
      <c r="D27" s="33" t="s">
        <v>121</v>
      </c>
      <c r="E27" s="33">
        <v>2</v>
      </c>
      <c r="F27" s="66">
        <v>35</v>
      </c>
      <c r="G27" s="67">
        <f t="shared" si="0"/>
        <v>70</v>
      </c>
    </row>
    <row r="28" spans="1:9" ht="45" x14ac:dyDescent="0.25">
      <c r="A28" s="64" t="s">
        <v>280</v>
      </c>
      <c r="B28" s="65" t="s">
        <v>282</v>
      </c>
      <c r="C28" s="34" t="s">
        <v>405</v>
      </c>
      <c r="D28" s="33" t="s">
        <v>121</v>
      </c>
      <c r="E28" s="33">
        <v>2</v>
      </c>
      <c r="F28" s="66">
        <v>35</v>
      </c>
      <c r="G28" s="67">
        <f t="shared" si="0"/>
        <v>70</v>
      </c>
    </row>
    <row r="29" spans="1:9" ht="45" x14ac:dyDescent="0.25">
      <c r="A29" s="64" t="s">
        <v>280</v>
      </c>
      <c r="B29" s="65" t="s">
        <v>283</v>
      </c>
      <c r="C29" s="34" t="s">
        <v>185</v>
      </c>
      <c r="D29" s="33" t="s">
        <v>6</v>
      </c>
      <c r="E29" s="33">
        <v>12</v>
      </c>
      <c r="F29" s="69">
        <v>1</v>
      </c>
      <c r="G29" s="67">
        <f t="shared" si="0"/>
        <v>12</v>
      </c>
    </row>
    <row r="30" spans="1:9" ht="45" x14ac:dyDescent="0.25">
      <c r="A30" s="64" t="s">
        <v>280</v>
      </c>
      <c r="B30" s="65" t="s">
        <v>284</v>
      </c>
      <c r="C30" s="34" t="s">
        <v>187</v>
      </c>
      <c r="D30" s="33" t="s">
        <v>6</v>
      </c>
      <c r="E30" s="33">
        <v>18</v>
      </c>
      <c r="F30" s="66">
        <v>10</v>
      </c>
      <c r="G30" s="67">
        <f t="shared" si="0"/>
        <v>180</v>
      </c>
    </row>
    <row r="31" spans="1:9" ht="45" x14ac:dyDescent="0.25">
      <c r="A31" s="64" t="s">
        <v>280</v>
      </c>
      <c r="B31" s="65" t="s">
        <v>286</v>
      </c>
      <c r="C31" s="34" t="s">
        <v>285</v>
      </c>
      <c r="D31" s="33" t="s">
        <v>121</v>
      </c>
      <c r="E31" s="33">
        <v>6</v>
      </c>
      <c r="F31" s="66">
        <v>12</v>
      </c>
      <c r="G31" s="67">
        <f t="shared" si="0"/>
        <v>72</v>
      </c>
    </row>
    <row r="32" spans="1:9" ht="45" x14ac:dyDescent="0.25">
      <c r="A32" s="64" t="s">
        <v>280</v>
      </c>
      <c r="B32" s="65" t="s">
        <v>287</v>
      </c>
      <c r="C32" s="34" t="s">
        <v>117</v>
      </c>
      <c r="D32" s="33" t="s">
        <v>6</v>
      </c>
      <c r="E32" s="33">
        <v>25</v>
      </c>
      <c r="F32" s="66">
        <v>1</v>
      </c>
      <c r="G32" s="67">
        <f t="shared" si="0"/>
        <v>25</v>
      </c>
    </row>
    <row r="33" spans="1:10" ht="45" x14ac:dyDescent="0.25">
      <c r="A33" s="64" t="s">
        <v>280</v>
      </c>
      <c r="B33" s="65" t="s">
        <v>288</v>
      </c>
      <c r="C33" s="34" t="s">
        <v>118</v>
      </c>
      <c r="D33" s="33" t="s">
        <v>6</v>
      </c>
      <c r="E33" s="33">
        <v>6</v>
      </c>
      <c r="F33" s="66">
        <v>5</v>
      </c>
      <c r="G33" s="67">
        <f t="shared" si="0"/>
        <v>30</v>
      </c>
    </row>
    <row r="34" spans="1:10" ht="45" x14ac:dyDescent="0.25">
      <c r="A34" s="64" t="s">
        <v>280</v>
      </c>
      <c r="B34" s="65" t="s">
        <v>289</v>
      </c>
      <c r="C34" s="34" t="s">
        <v>193</v>
      </c>
      <c r="D34" s="33" t="s">
        <v>6</v>
      </c>
      <c r="E34" s="33">
        <v>31</v>
      </c>
      <c r="F34" s="69">
        <v>2</v>
      </c>
      <c r="G34" s="67">
        <f t="shared" si="0"/>
        <v>62</v>
      </c>
    </row>
    <row r="35" spans="1:10" ht="45" x14ac:dyDescent="0.25">
      <c r="A35" s="64" t="s">
        <v>280</v>
      </c>
      <c r="B35" s="65" t="s">
        <v>290</v>
      </c>
      <c r="C35" s="34" t="s">
        <v>119</v>
      </c>
      <c r="D35" s="33" t="s">
        <v>6</v>
      </c>
      <c r="E35" s="33">
        <v>8</v>
      </c>
      <c r="F35" s="66">
        <v>25</v>
      </c>
      <c r="G35" s="67">
        <f t="shared" si="0"/>
        <v>200</v>
      </c>
      <c r="J35" s="4"/>
    </row>
    <row r="36" spans="1:10" ht="45" x14ac:dyDescent="0.25">
      <c r="A36" s="64" t="s">
        <v>280</v>
      </c>
      <c r="B36" s="65" t="s">
        <v>291</v>
      </c>
      <c r="C36" s="34" t="s">
        <v>196</v>
      </c>
      <c r="D36" s="33" t="s">
        <v>6</v>
      </c>
      <c r="E36" s="33">
        <v>46</v>
      </c>
      <c r="F36" s="66">
        <v>2.5</v>
      </c>
      <c r="G36" s="67">
        <f t="shared" si="0"/>
        <v>115</v>
      </c>
      <c r="J36" s="4"/>
    </row>
    <row r="37" spans="1:10" ht="45" x14ac:dyDescent="0.25">
      <c r="A37" s="64" t="s">
        <v>280</v>
      </c>
      <c r="B37" s="65" t="s">
        <v>292</v>
      </c>
      <c r="C37" s="34" t="s">
        <v>120</v>
      </c>
      <c r="D37" s="33" t="s">
        <v>121</v>
      </c>
      <c r="E37" s="33">
        <v>6</v>
      </c>
      <c r="F37" s="69">
        <v>3.5</v>
      </c>
      <c r="G37" s="67">
        <f t="shared" si="0"/>
        <v>21</v>
      </c>
      <c r="J37" s="4"/>
    </row>
    <row r="38" spans="1:10" ht="45" x14ac:dyDescent="0.25">
      <c r="A38" s="64" t="s">
        <v>280</v>
      </c>
      <c r="B38" s="65" t="s">
        <v>293</v>
      </c>
      <c r="C38" s="34" t="s">
        <v>199</v>
      </c>
      <c r="D38" s="33" t="s">
        <v>6</v>
      </c>
      <c r="E38" s="33">
        <v>31</v>
      </c>
      <c r="F38" s="66">
        <v>0.1</v>
      </c>
      <c r="G38" s="67">
        <f t="shared" si="0"/>
        <v>3.1</v>
      </c>
      <c r="J38" s="4"/>
    </row>
    <row r="39" spans="1:10" ht="45" x14ac:dyDescent="0.25">
      <c r="A39" s="64" t="s">
        <v>280</v>
      </c>
      <c r="B39" s="65" t="s">
        <v>295</v>
      </c>
      <c r="C39" s="34" t="s">
        <v>294</v>
      </c>
      <c r="D39" s="33" t="s">
        <v>281</v>
      </c>
      <c r="E39" s="33">
        <v>6</v>
      </c>
      <c r="F39" s="66">
        <v>1</v>
      </c>
      <c r="G39" s="67">
        <f t="shared" si="0"/>
        <v>6</v>
      </c>
      <c r="J39" s="4"/>
    </row>
    <row r="40" spans="1:10" ht="45" x14ac:dyDescent="0.25">
      <c r="A40" s="64" t="s">
        <v>280</v>
      </c>
      <c r="B40" s="65" t="s">
        <v>297</v>
      </c>
      <c r="C40" s="34" t="s">
        <v>406</v>
      </c>
      <c r="D40" s="33" t="s">
        <v>121</v>
      </c>
      <c r="E40" s="33">
        <v>1</v>
      </c>
      <c r="F40" s="66">
        <v>15</v>
      </c>
      <c r="G40" s="67">
        <f t="shared" si="0"/>
        <v>15</v>
      </c>
      <c r="J40" s="4"/>
    </row>
    <row r="41" spans="1:10" ht="45" x14ac:dyDescent="0.25">
      <c r="A41" s="64" t="s">
        <v>280</v>
      </c>
      <c r="B41" s="65" t="s">
        <v>298</v>
      </c>
      <c r="C41" s="34" t="s">
        <v>207</v>
      </c>
      <c r="D41" s="33" t="s">
        <v>7</v>
      </c>
      <c r="E41" s="33">
        <v>1</v>
      </c>
      <c r="F41" s="66">
        <v>20</v>
      </c>
      <c r="G41" s="67">
        <f t="shared" si="0"/>
        <v>20</v>
      </c>
      <c r="J41" s="4"/>
    </row>
    <row r="42" spans="1:10" ht="45" x14ac:dyDescent="0.25">
      <c r="A42" s="64" t="s">
        <v>280</v>
      </c>
      <c r="B42" s="65" t="s">
        <v>299</v>
      </c>
      <c r="C42" s="34" t="s">
        <v>209</v>
      </c>
      <c r="D42" s="33" t="s">
        <v>7</v>
      </c>
      <c r="E42" s="33">
        <v>2</v>
      </c>
      <c r="F42" s="66">
        <v>8</v>
      </c>
      <c r="G42" s="67">
        <f t="shared" si="0"/>
        <v>16</v>
      </c>
      <c r="J42" s="4"/>
    </row>
    <row r="43" spans="1:10" ht="45" x14ac:dyDescent="0.25">
      <c r="A43" s="64" t="s">
        <v>280</v>
      </c>
      <c r="B43" s="65" t="s">
        <v>300</v>
      </c>
      <c r="C43" s="34" t="s">
        <v>41</v>
      </c>
      <c r="D43" s="33" t="s">
        <v>121</v>
      </c>
      <c r="E43" s="33">
        <v>5</v>
      </c>
      <c r="F43" s="66">
        <v>2</v>
      </c>
      <c r="G43" s="67">
        <f t="shared" si="0"/>
        <v>10</v>
      </c>
      <c r="J43" s="4"/>
    </row>
    <row r="44" spans="1:10" ht="45" x14ac:dyDescent="0.25">
      <c r="A44" s="64" t="s">
        <v>280</v>
      </c>
      <c r="B44" s="65" t="s">
        <v>301</v>
      </c>
      <c r="C44" s="34" t="s">
        <v>212</v>
      </c>
      <c r="D44" s="33" t="s">
        <v>121</v>
      </c>
      <c r="E44" s="33">
        <v>3</v>
      </c>
      <c r="F44" s="66">
        <v>2</v>
      </c>
      <c r="G44" s="67">
        <f t="shared" si="0"/>
        <v>6</v>
      </c>
      <c r="J44" s="4"/>
    </row>
    <row r="45" spans="1:10" s="8" customFormat="1" ht="45" x14ac:dyDescent="0.25">
      <c r="A45" s="64" t="s">
        <v>280</v>
      </c>
      <c r="B45" s="65" t="s">
        <v>302</v>
      </c>
      <c r="C45" s="34" t="s">
        <v>214</v>
      </c>
      <c r="D45" s="33" t="s">
        <v>121</v>
      </c>
      <c r="E45" s="33">
        <v>3</v>
      </c>
      <c r="F45" s="66">
        <v>2</v>
      </c>
      <c r="G45" s="67">
        <f t="shared" si="0"/>
        <v>6</v>
      </c>
      <c r="I45" s="3"/>
      <c r="J45" s="3"/>
    </row>
    <row r="46" spans="1:10" s="8" customFormat="1" ht="45" x14ac:dyDescent="0.25">
      <c r="A46" s="64" t="s">
        <v>280</v>
      </c>
      <c r="B46" s="65" t="s">
        <v>303</v>
      </c>
      <c r="C46" s="34" t="s">
        <v>216</v>
      </c>
      <c r="D46" s="33" t="s">
        <v>121</v>
      </c>
      <c r="E46" s="33">
        <v>3</v>
      </c>
      <c r="F46" s="66">
        <v>2</v>
      </c>
      <c r="G46" s="67">
        <f t="shared" si="0"/>
        <v>6</v>
      </c>
      <c r="I46" s="3"/>
      <c r="J46" s="3"/>
    </row>
    <row r="47" spans="1:10" s="8" customFormat="1" ht="45" x14ac:dyDescent="0.25">
      <c r="A47" s="64" t="s">
        <v>280</v>
      </c>
      <c r="B47" s="65" t="s">
        <v>304</v>
      </c>
      <c r="C47" s="34" t="s">
        <v>218</v>
      </c>
      <c r="D47" s="33" t="s">
        <v>121</v>
      </c>
      <c r="E47" s="33">
        <v>3</v>
      </c>
      <c r="F47" s="66">
        <v>6.5</v>
      </c>
      <c r="G47" s="67">
        <f t="shared" si="0"/>
        <v>19.5</v>
      </c>
      <c r="I47" s="3"/>
      <c r="J47" s="3"/>
    </row>
    <row r="48" spans="1:10" s="8" customFormat="1" ht="45.75" thickBot="1" x14ac:dyDescent="0.3">
      <c r="A48" s="64" t="s">
        <v>280</v>
      </c>
      <c r="B48" s="65" t="s">
        <v>305</v>
      </c>
      <c r="C48" s="34" t="s">
        <v>125</v>
      </c>
      <c r="D48" s="33" t="s">
        <v>121</v>
      </c>
      <c r="E48" s="33">
        <v>10</v>
      </c>
      <c r="F48" s="66">
        <v>12</v>
      </c>
      <c r="G48" s="67">
        <f t="shared" si="0"/>
        <v>120</v>
      </c>
      <c r="I48" s="3"/>
      <c r="J48" s="3"/>
    </row>
    <row r="49" spans="1:10" s="8" customFormat="1" ht="45.75" thickBot="1" x14ac:dyDescent="0.3">
      <c r="A49" s="77" t="s">
        <v>280</v>
      </c>
      <c r="B49" s="78" t="s">
        <v>394</v>
      </c>
      <c r="C49" s="35" t="s">
        <v>126</v>
      </c>
      <c r="D49" s="36" t="s">
        <v>7</v>
      </c>
      <c r="E49" s="36">
        <v>1</v>
      </c>
      <c r="F49" s="80">
        <v>100</v>
      </c>
      <c r="G49" s="81">
        <f t="shared" si="0"/>
        <v>100</v>
      </c>
      <c r="H49" s="96" t="s">
        <v>56</v>
      </c>
      <c r="I49" s="37">
        <f>ROUND(SUM(G22:G49),2)</f>
        <v>1854.6</v>
      </c>
      <c r="J49" s="3"/>
    </row>
    <row r="50" spans="1:10" s="8" customFormat="1" ht="43.5" thickBot="1" x14ac:dyDescent="0.3">
      <c r="A50" s="2"/>
      <c r="B50" s="1"/>
      <c r="C50" s="2"/>
      <c r="D50" s="1"/>
      <c r="E50" s="1"/>
      <c r="F50" s="26" t="s">
        <v>409</v>
      </c>
      <c r="G50" s="27">
        <f>SUM(G9:G49)</f>
        <v>4252.1400000000003</v>
      </c>
      <c r="H50" s="38"/>
      <c r="I50" s="39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  <row r="184" spans="1:10" s="8" customFormat="1" x14ac:dyDescent="0.25">
      <c r="A184" s="9"/>
      <c r="B184" s="10"/>
      <c r="C184" s="6"/>
      <c r="D184" s="5"/>
      <c r="E184" s="5"/>
      <c r="F184" s="7"/>
      <c r="G184" s="5"/>
      <c r="I184" s="3"/>
      <c r="J184" s="3"/>
    </row>
    <row r="185" spans="1:10" s="8" customFormat="1" x14ac:dyDescent="0.25">
      <c r="A185" s="9"/>
      <c r="B185" s="10"/>
      <c r="C185" s="6"/>
      <c r="D185" s="5"/>
      <c r="E185" s="5"/>
      <c r="F185" s="7"/>
      <c r="G185" s="5"/>
      <c r="I185" s="3"/>
      <c r="J185" s="3"/>
    </row>
    <row r="186" spans="1:10" s="8" customFormat="1" x14ac:dyDescent="0.25">
      <c r="A186" s="9"/>
      <c r="B186" s="10"/>
      <c r="C186" s="6"/>
      <c r="D186" s="5"/>
      <c r="E186" s="5"/>
      <c r="F186" s="7"/>
      <c r="G186" s="5"/>
      <c r="I186" s="3"/>
      <c r="J186" s="3"/>
    </row>
    <row r="187" spans="1:10" s="8" customFormat="1" x14ac:dyDescent="0.25">
      <c r="A187" s="9"/>
      <c r="B187" s="10"/>
      <c r="C187" s="6"/>
      <c r="D187" s="5"/>
      <c r="E187" s="5"/>
      <c r="F187" s="7"/>
      <c r="G187" s="5"/>
      <c r="I187" s="3"/>
      <c r="J187" s="3"/>
    </row>
    <row r="188" spans="1:10" s="8" customFormat="1" x14ac:dyDescent="0.25">
      <c r="A188" s="9"/>
      <c r="B188" s="10"/>
      <c r="C188" s="6"/>
      <c r="D188" s="5"/>
      <c r="E188" s="5"/>
      <c r="F188" s="7"/>
      <c r="G188" s="5"/>
      <c r="I188" s="3"/>
      <c r="J188" s="3"/>
    </row>
    <row r="189" spans="1:10" s="8" customFormat="1" x14ac:dyDescent="0.25">
      <c r="A189" s="9"/>
      <c r="B189" s="10"/>
      <c r="C189" s="6"/>
      <c r="D189" s="5"/>
      <c r="E189" s="5"/>
      <c r="F189" s="7"/>
      <c r="G189" s="5"/>
      <c r="I189" s="3"/>
      <c r="J189" s="3"/>
    </row>
    <row r="190" spans="1:10" s="8" customFormat="1" x14ac:dyDescent="0.25">
      <c r="A190" s="9"/>
      <c r="B190" s="10"/>
      <c r="C190" s="6"/>
      <c r="D190" s="5"/>
      <c r="E190" s="5"/>
      <c r="F190" s="7"/>
      <c r="G190" s="5"/>
      <c r="I190" s="3"/>
      <c r="J190" s="3"/>
    </row>
    <row r="191" spans="1:10" s="8" customFormat="1" x14ac:dyDescent="0.25">
      <c r="A191" s="9"/>
      <c r="B191" s="10"/>
      <c r="C191" s="6"/>
      <c r="D191" s="5"/>
      <c r="E191" s="5"/>
      <c r="F191" s="7"/>
      <c r="G191" s="5"/>
      <c r="I191" s="3"/>
      <c r="J191" s="3"/>
    </row>
    <row r="192" spans="1:10" s="8" customFormat="1" x14ac:dyDescent="0.25">
      <c r="A192" s="9"/>
      <c r="B192" s="10"/>
      <c r="C192" s="6"/>
      <c r="D192" s="5"/>
      <c r="E192" s="5"/>
      <c r="F192" s="7"/>
      <c r="G192" s="5"/>
      <c r="I192" s="3"/>
      <c r="J192" s="3"/>
    </row>
    <row r="193" spans="1:10" s="8" customFormat="1" x14ac:dyDescent="0.25">
      <c r="A193" s="9"/>
      <c r="B193" s="10"/>
      <c r="C193" s="6"/>
      <c r="D193" s="5"/>
      <c r="E193" s="5"/>
      <c r="F193" s="7"/>
      <c r="G193" s="5"/>
      <c r="I193" s="3"/>
      <c r="J193" s="3"/>
    </row>
    <row r="194" spans="1:10" s="8" customFormat="1" x14ac:dyDescent="0.25">
      <c r="A194" s="9"/>
      <c r="B194" s="10"/>
      <c r="C194" s="6"/>
      <c r="D194" s="5"/>
      <c r="E194" s="5"/>
      <c r="F194" s="7"/>
      <c r="G194" s="5"/>
      <c r="I194" s="3"/>
      <c r="J194" s="3"/>
    </row>
    <row r="195" spans="1:10" s="8" customFormat="1" x14ac:dyDescent="0.25">
      <c r="A195" s="9"/>
      <c r="B195" s="10"/>
      <c r="C195" s="6"/>
      <c r="D195" s="5"/>
      <c r="E195" s="5"/>
      <c r="F195" s="7"/>
      <c r="G195" s="5"/>
      <c r="I195" s="3"/>
      <c r="J195" s="3"/>
    </row>
    <row r="196" spans="1:10" s="8" customFormat="1" x14ac:dyDescent="0.25">
      <c r="A196" s="9"/>
      <c r="B196" s="10"/>
      <c r="C196" s="6"/>
      <c r="D196" s="5"/>
      <c r="E196" s="5"/>
      <c r="F196" s="7"/>
      <c r="G196" s="5"/>
      <c r="I196" s="3"/>
      <c r="J196" s="3"/>
    </row>
    <row r="197" spans="1:10" s="8" customFormat="1" x14ac:dyDescent="0.25">
      <c r="A197" s="9"/>
      <c r="B197" s="10"/>
      <c r="C197" s="6"/>
      <c r="D197" s="5"/>
      <c r="E197" s="5"/>
      <c r="F197" s="7"/>
      <c r="G197" s="5"/>
      <c r="I197" s="3"/>
      <c r="J197" s="3"/>
    </row>
    <row r="198" spans="1:10" s="8" customFormat="1" x14ac:dyDescent="0.25">
      <c r="A198" s="9"/>
      <c r="B198" s="10"/>
      <c r="C198" s="6"/>
      <c r="D198" s="5"/>
      <c r="E198" s="5"/>
      <c r="F198" s="7"/>
      <c r="G198" s="5"/>
      <c r="I198" s="3"/>
      <c r="J198" s="3"/>
    </row>
    <row r="199" spans="1:10" s="8" customFormat="1" x14ac:dyDescent="0.25">
      <c r="A199" s="9"/>
      <c r="B199" s="10"/>
      <c r="C199" s="6"/>
      <c r="D199" s="5"/>
      <c r="E199" s="5"/>
      <c r="F199" s="7"/>
      <c r="G199" s="5"/>
      <c r="I199" s="3"/>
      <c r="J199" s="3"/>
    </row>
    <row r="200" spans="1:10" s="8" customFormat="1" x14ac:dyDescent="0.25">
      <c r="A200" s="9"/>
      <c r="B200" s="10"/>
      <c r="C200" s="6"/>
      <c r="D200" s="5"/>
      <c r="E200" s="5"/>
      <c r="F200" s="7"/>
      <c r="G200" s="5"/>
      <c r="I200" s="3"/>
      <c r="J200" s="3"/>
    </row>
    <row r="201" spans="1:10" s="8" customFormat="1" x14ac:dyDescent="0.25">
      <c r="A201" s="9"/>
      <c r="B201" s="10"/>
      <c r="C201" s="6"/>
      <c r="D201" s="5"/>
      <c r="E201" s="5"/>
      <c r="F201" s="7"/>
      <c r="G201" s="5"/>
      <c r="I201" s="3"/>
      <c r="J201" s="3"/>
    </row>
    <row r="202" spans="1:10" s="8" customFormat="1" x14ac:dyDescent="0.25">
      <c r="A202" s="9"/>
      <c r="B202" s="10"/>
      <c r="C202" s="6"/>
      <c r="D202" s="5"/>
      <c r="E202" s="5"/>
      <c r="F202" s="7"/>
      <c r="G202" s="5"/>
      <c r="I202" s="3"/>
      <c r="J202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3313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13313" r:id="rId4"/>
      </mc:Fallback>
    </mc:AlternateContent>
    <mc:AlternateContent xmlns:mc="http://schemas.openxmlformats.org/markup-compatibility/2006">
      <mc:Choice Requires="x14">
        <oleObject progId="PBrush" shapeId="13314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3314" r:id="rId6"/>
      </mc:Fallback>
    </mc:AlternateContent>
    <mc:AlternateContent xmlns:mc="http://schemas.openxmlformats.org/markup-compatibility/2006">
      <mc:Choice Requires="x14">
        <oleObject progId="PBrush" shapeId="13315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3315" r:id="rId7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2733-BF85-4848-9E1B-C04A1F5E27AE}">
  <dimension ref="A1:J201"/>
  <sheetViews>
    <sheetView zoomScale="85" zoomScaleNormal="85" workbookViewId="0">
      <selection activeCell="F49" sqref="F49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410</v>
      </c>
      <c r="B7" s="170"/>
      <c r="C7" s="170"/>
      <c r="D7" s="170"/>
      <c r="E7" s="170"/>
      <c r="F7" s="170"/>
      <c r="G7" s="171"/>
    </row>
    <row r="8" spans="1:9" ht="43.5" thickBot="1" x14ac:dyDescent="0.3">
      <c r="A8" s="41" t="s">
        <v>0</v>
      </c>
      <c r="B8" s="42" t="s">
        <v>1</v>
      </c>
      <c r="C8" s="50" t="s">
        <v>2</v>
      </c>
      <c r="D8" s="50" t="s">
        <v>3</v>
      </c>
      <c r="E8" s="51" t="s">
        <v>4</v>
      </c>
      <c r="F8" s="43" t="s">
        <v>19</v>
      </c>
      <c r="G8" s="44" t="s">
        <v>5</v>
      </c>
      <c r="H8" s="45"/>
      <c r="I8" s="5"/>
    </row>
    <row r="9" spans="1:9" ht="195" x14ac:dyDescent="0.25">
      <c r="A9" s="60" t="s">
        <v>411</v>
      </c>
      <c r="B9" s="61" t="s">
        <v>57</v>
      </c>
      <c r="C9" s="57" t="s">
        <v>106</v>
      </c>
      <c r="D9" s="53" t="s">
        <v>7</v>
      </c>
      <c r="E9" s="53">
        <v>1</v>
      </c>
      <c r="F9" s="62">
        <v>820</v>
      </c>
      <c r="G9" s="63">
        <f t="shared" ref="G9:G48" si="0">ROUND((E9*F9),2)</f>
        <v>820</v>
      </c>
      <c r="H9" s="45"/>
      <c r="I9" s="5"/>
    </row>
    <row r="10" spans="1:9" ht="45" x14ac:dyDescent="0.25">
      <c r="A10" s="64" t="s">
        <v>411</v>
      </c>
      <c r="B10" s="65" t="s">
        <v>58</v>
      </c>
      <c r="C10" s="68" t="s">
        <v>155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411</v>
      </c>
      <c r="B11" s="65" t="s">
        <v>59</v>
      </c>
      <c r="C11" s="34" t="s">
        <v>157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30" x14ac:dyDescent="0.25">
      <c r="A12" s="64" t="s">
        <v>411</v>
      </c>
      <c r="B12" s="65" t="s">
        <v>60</v>
      </c>
      <c r="C12" s="47" t="s">
        <v>412</v>
      </c>
      <c r="D12" s="33" t="s">
        <v>6</v>
      </c>
      <c r="E12" s="33">
        <v>97</v>
      </c>
      <c r="F12" s="69">
        <v>1.65</v>
      </c>
      <c r="G12" s="67">
        <f t="shared" si="0"/>
        <v>160.05000000000001</v>
      </c>
      <c r="H12" s="45"/>
      <c r="I12" s="5"/>
    </row>
    <row r="13" spans="1:9" ht="33" x14ac:dyDescent="0.25">
      <c r="A13" s="64" t="s">
        <v>411</v>
      </c>
      <c r="B13" s="65" t="s">
        <v>61</v>
      </c>
      <c r="C13" s="47" t="s">
        <v>413</v>
      </c>
      <c r="D13" s="33" t="s">
        <v>121</v>
      </c>
      <c r="E13" s="33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30" x14ac:dyDescent="0.25">
      <c r="A14" s="64" t="s">
        <v>411</v>
      </c>
      <c r="B14" s="65" t="s">
        <v>62</v>
      </c>
      <c r="C14" s="47" t="s">
        <v>414</v>
      </c>
      <c r="D14" s="33" t="s">
        <v>6</v>
      </c>
      <c r="E14" s="33">
        <v>12</v>
      </c>
      <c r="F14" s="66">
        <v>0.65</v>
      </c>
      <c r="G14" s="67">
        <f t="shared" si="0"/>
        <v>7.8</v>
      </c>
      <c r="H14" s="45"/>
      <c r="I14" s="5"/>
    </row>
    <row r="15" spans="1:9" ht="30" x14ac:dyDescent="0.25">
      <c r="A15" s="64" t="s">
        <v>411</v>
      </c>
      <c r="B15" s="65" t="s">
        <v>63</v>
      </c>
      <c r="C15" s="130" t="s">
        <v>278</v>
      </c>
      <c r="D15" s="33" t="s">
        <v>6</v>
      </c>
      <c r="E15" s="33">
        <v>58</v>
      </c>
      <c r="F15" s="66">
        <v>0.66</v>
      </c>
      <c r="G15" s="67">
        <f t="shared" si="0"/>
        <v>38.28</v>
      </c>
      <c r="H15" s="45"/>
      <c r="I15" s="5"/>
    </row>
    <row r="16" spans="1:9" ht="30" x14ac:dyDescent="0.25">
      <c r="A16" s="64" t="s">
        <v>411</v>
      </c>
      <c r="B16" s="65" t="s">
        <v>64</v>
      </c>
      <c r="C16" s="130" t="s">
        <v>167</v>
      </c>
      <c r="D16" s="33" t="s">
        <v>6</v>
      </c>
      <c r="E16" s="33">
        <v>58</v>
      </c>
      <c r="F16" s="66">
        <v>0.1</v>
      </c>
      <c r="G16" s="67">
        <f t="shared" si="0"/>
        <v>5.8</v>
      </c>
      <c r="H16" s="45"/>
      <c r="I16" s="5"/>
    </row>
    <row r="17" spans="1:9" ht="30" x14ac:dyDescent="0.25">
      <c r="A17" s="64" t="s">
        <v>411</v>
      </c>
      <c r="B17" s="65" t="s">
        <v>65</v>
      </c>
      <c r="C17" s="130" t="s">
        <v>169</v>
      </c>
      <c r="D17" s="33" t="s">
        <v>6</v>
      </c>
      <c r="E17" s="33">
        <v>33</v>
      </c>
      <c r="F17" s="69">
        <v>1.67</v>
      </c>
      <c r="G17" s="67">
        <f t="shared" si="0"/>
        <v>55.11</v>
      </c>
      <c r="H17" s="45"/>
      <c r="I17" s="5"/>
    </row>
    <row r="18" spans="1:9" ht="30" x14ac:dyDescent="0.25">
      <c r="A18" s="64" t="s">
        <v>411</v>
      </c>
      <c r="B18" s="65" t="s">
        <v>66</v>
      </c>
      <c r="C18" s="130" t="s">
        <v>402</v>
      </c>
      <c r="D18" s="33" t="s">
        <v>121</v>
      </c>
      <c r="E18" s="33">
        <v>1</v>
      </c>
      <c r="F18" s="66">
        <v>60</v>
      </c>
      <c r="G18" s="67">
        <f t="shared" si="0"/>
        <v>60</v>
      </c>
    </row>
    <row r="19" spans="1:9" ht="45.75" thickBot="1" x14ac:dyDescent="0.3">
      <c r="A19" s="64" t="s">
        <v>411</v>
      </c>
      <c r="B19" s="65" t="s">
        <v>67</v>
      </c>
      <c r="C19" s="131" t="s">
        <v>171</v>
      </c>
      <c r="D19" s="33" t="s">
        <v>7</v>
      </c>
      <c r="E19" s="33">
        <v>1</v>
      </c>
      <c r="F19" s="66">
        <v>54.45</v>
      </c>
      <c r="G19" s="67">
        <f t="shared" si="0"/>
        <v>54.45</v>
      </c>
    </row>
    <row r="20" spans="1:9" ht="45.75" thickBot="1" x14ac:dyDescent="0.3">
      <c r="A20" s="70" t="s">
        <v>411</v>
      </c>
      <c r="B20" s="71" t="s">
        <v>68</v>
      </c>
      <c r="C20" s="132" t="s">
        <v>173</v>
      </c>
      <c r="D20" s="36" t="s">
        <v>7</v>
      </c>
      <c r="E20" s="36">
        <v>2</v>
      </c>
      <c r="F20" s="69">
        <v>36.450000000000003</v>
      </c>
      <c r="G20" s="72">
        <f t="shared" si="0"/>
        <v>72.900000000000006</v>
      </c>
      <c r="H20" s="55" t="s">
        <v>51</v>
      </c>
      <c r="I20" s="37">
        <f>ROUND(SUM(G9:G20),2)</f>
        <v>2107.19</v>
      </c>
    </row>
    <row r="21" spans="1:9" ht="30" x14ac:dyDescent="0.25">
      <c r="A21" s="60" t="s">
        <v>415</v>
      </c>
      <c r="B21" s="61" t="s">
        <v>69</v>
      </c>
      <c r="C21" s="133" t="s">
        <v>177</v>
      </c>
      <c r="D21" s="31" t="s">
        <v>23</v>
      </c>
      <c r="E21" s="31">
        <v>3.75</v>
      </c>
      <c r="F21" s="62">
        <v>80</v>
      </c>
      <c r="G21" s="63">
        <f t="shared" si="0"/>
        <v>300</v>
      </c>
      <c r="H21" s="74"/>
      <c r="I21" s="4"/>
    </row>
    <row r="22" spans="1:9" ht="30" x14ac:dyDescent="0.25">
      <c r="A22" s="64" t="s">
        <v>415</v>
      </c>
      <c r="B22" s="65" t="s">
        <v>31</v>
      </c>
      <c r="C22" s="134" t="s">
        <v>20</v>
      </c>
      <c r="D22" s="33" t="s">
        <v>7</v>
      </c>
      <c r="E22" s="33">
        <v>1</v>
      </c>
      <c r="F22" s="66">
        <v>200</v>
      </c>
      <c r="G22" s="67">
        <f t="shared" si="0"/>
        <v>200</v>
      </c>
      <c r="H22" s="74"/>
      <c r="I22" s="4"/>
    </row>
    <row r="23" spans="1:9" ht="30" x14ac:dyDescent="0.25">
      <c r="A23" s="64" t="s">
        <v>415</v>
      </c>
      <c r="B23" s="65" t="s">
        <v>71</v>
      </c>
      <c r="C23" s="134" t="s">
        <v>122</v>
      </c>
      <c r="D23" s="33" t="s">
        <v>121</v>
      </c>
      <c r="E23" s="33">
        <v>2</v>
      </c>
      <c r="F23" s="66">
        <v>60</v>
      </c>
      <c r="G23" s="67">
        <f t="shared" si="0"/>
        <v>120</v>
      </c>
      <c r="H23" s="135"/>
      <c r="I23" s="39"/>
    </row>
    <row r="24" spans="1:9" ht="30" x14ac:dyDescent="0.25">
      <c r="A24" s="64" t="s">
        <v>415</v>
      </c>
      <c r="B24" s="65" t="s">
        <v>72</v>
      </c>
      <c r="C24" s="134" t="s">
        <v>123</v>
      </c>
      <c r="D24" s="33" t="s">
        <v>121</v>
      </c>
      <c r="E24" s="33">
        <v>2</v>
      </c>
      <c r="F24" s="66">
        <v>80</v>
      </c>
      <c r="G24" s="67">
        <f t="shared" si="0"/>
        <v>160</v>
      </c>
      <c r="H24" s="74"/>
      <c r="I24" s="4"/>
    </row>
    <row r="25" spans="1:9" ht="30" x14ac:dyDescent="0.25">
      <c r="A25" s="64" t="s">
        <v>415</v>
      </c>
      <c r="B25" s="65" t="s">
        <v>34</v>
      </c>
      <c r="C25" s="134" t="s">
        <v>182</v>
      </c>
      <c r="D25" s="33" t="s">
        <v>121</v>
      </c>
      <c r="E25" s="33">
        <v>2</v>
      </c>
      <c r="F25" s="66">
        <v>5</v>
      </c>
      <c r="G25" s="67">
        <f t="shared" si="0"/>
        <v>10</v>
      </c>
      <c r="H25" s="74"/>
      <c r="I25" s="4"/>
    </row>
    <row r="26" spans="1:9" ht="30" x14ac:dyDescent="0.25">
      <c r="A26" s="64" t="s">
        <v>415</v>
      </c>
      <c r="B26" s="65" t="s">
        <v>74</v>
      </c>
      <c r="C26" s="134" t="s">
        <v>124</v>
      </c>
      <c r="D26" s="33" t="s">
        <v>121</v>
      </c>
      <c r="E26" s="33">
        <v>2</v>
      </c>
      <c r="F26" s="66">
        <v>35</v>
      </c>
      <c r="G26" s="67">
        <f t="shared" si="0"/>
        <v>70</v>
      </c>
      <c r="H26" s="76"/>
      <c r="I26" s="4"/>
    </row>
    <row r="27" spans="1:9" ht="30" x14ac:dyDescent="0.25">
      <c r="A27" s="64" t="s">
        <v>415</v>
      </c>
      <c r="B27" s="65" t="s">
        <v>35</v>
      </c>
      <c r="C27" s="134" t="s">
        <v>185</v>
      </c>
      <c r="D27" s="33" t="s">
        <v>6</v>
      </c>
      <c r="E27" s="33">
        <v>12</v>
      </c>
      <c r="F27" s="66">
        <v>1</v>
      </c>
      <c r="G27" s="67">
        <f t="shared" si="0"/>
        <v>12</v>
      </c>
      <c r="H27" s="74"/>
      <c r="I27" s="4"/>
    </row>
    <row r="28" spans="1:9" ht="30" x14ac:dyDescent="0.25">
      <c r="A28" s="64" t="s">
        <v>415</v>
      </c>
      <c r="B28" s="65" t="s">
        <v>37</v>
      </c>
      <c r="C28" s="134" t="s">
        <v>187</v>
      </c>
      <c r="D28" s="33" t="s">
        <v>6</v>
      </c>
      <c r="E28" s="33">
        <v>6</v>
      </c>
      <c r="F28" s="66">
        <v>10</v>
      </c>
      <c r="G28" s="67">
        <f t="shared" si="0"/>
        <v>60</v>
      </c>
      <c r="H28" s="74"/>
      <c r="I28" s="4"/>
    </row>
    <row r="29" spans="1:9" ht="30" x14ac:dyDescent="0.25">
      <c r="A29" s="64" t="s">
        <v>415</v>
      </c>
      <c r="B29" s="65" t="s">
        <v>38</v>
      </c>
      <c r="C29" s="134" t="s">
        <v>416</v>
      </c>
      <c r="D29" s="33" t="s">
        <v>121</v>
      </c>
      <c r="E29" s="33">
        <v>6</v>
      </c>
      <c r="F29" s="66">
        <v>12</v>
      </c>
      <c r="G29" s="67">
        <f t="shared" si="0"/>
        <v>72</v>
      </c>
      <c r="H29" s="74"/>
      <c r="I29" s="4"/>
    </row>
    <row r="30" spans="1:9" ht="30" x14ac:dyDescent="0.25">
      <c r="A30" s="64" t="s">
        <v>415</v>
      </c>
      <c r="B30" s="65" t="s">
        <v>75</v>
      </c>
      <c r="C30" s="134" t="s">
        <v>117</v>
      </c>
      <c r="D30" s="33" t="s">
        <v>6</v>
      </c>
      <c r="E30" s="33">
        <v>50</v>
      </c>
      <c r="F30" s="66">
        <v>1</v>
      </c>
      <c r="G30" s="67">
        <f t="shared" si="0"/>
        <v>50</v>
      </c>
      <c r="H30" s="74"/>
      <c r="I30" s="4"/>
    </row>
    <row r="31" spans="1:9" ht="30" x14ac:dyDescent="0.25">
      <c r="A31" s="64" t="s">
        <v>415</v>
      </c>
      <c r="B31" s="65" t="s">
        <v>76</v>
      </c>
      <c r="C31" s="134" t="s">
        <v>118</v>
      </c>
      <c r="D31" s="33" t="s">
        <v>6</v>
      </c>
      <c r="E31" s="33">
        <v>8</v>
      </c>
      <c r="F31" s="66">
        <v>5</v>
      </c>
      <c r="G31" s="67">
        <f t="shared" si="0"/>
        <v>40</v>
      </c>
      <c r="H31" s="74"/>
      <c r="I31" s="4"/>
    </row>
    <row r="32" spans="1:9" ht="30" x14ac:dyDescent="0.25">
      <c r="A32" s="64" t="s">
        <v>415</v>
      </c>
      <c r="B32" s="65" t="s">
        <v>77</v>
      </c>
      <c r="C32" s="134" t="s">
        <v>193</v>
      </c>
      <c r="D32" s="33" t="s">
        <v>6</v>
      </c>
      <c r="E32" s="33">
        <v>58</v>
      </c>
      <c r="F32" s="66">
        <v>2</v>
      </c>
      <c r="G32" s="67">
        <f t="shared" si="0"/>
        <v>116</v>
      </c>
      <c r="H32" s="74"/>
      <c r="I32" s="4"/>
    </row>
    <row r="33" spans="1:10" ht="30" x14ac:dyDescent="0.25">
      <c r="A33" s="64" t="s">
        <v>415</v>
      </c>
      <c r="B33" s="65" t="s">
        <v>78</v>
      </c>
      <c r="C33" s="134" t="s">
        <v>119</v>
      </c>
      <c r="D33" s="33" t="s">
        <v>6</v>
      </c>
      <c r="E33" s="33">
        <v>33</v>
      </c>
      <c r="F33" s="69">
        <v>25</v>
      </c>
      <c r="G33" s="67">
        <f t="shared" si="0"/>
        <v>825</v>
      </c>
      <c r="H33" s="74"/>
      <c r="I33" s="4"/>
    </row>
    <row r="34" spans="1:10" ht="30" x14ac:dyDescent="0.25">
      <c r="A34" s="64" t="s">
        <v>415</v>
      </c>
      <c r="B34" s="65" t="s">
        <v>79</v>
      </c>
      <c r="C34" s="134" t="s">
        <v>196</v>
      </c>
      <c r="D34" s="33" t="s">
        <v>6</v>
      </c>
      <c r="E34" s="33">
        <v>91</v>
      </c>
      <c r="F34" s="66">
        <v>2.5</v>
      </c>
      <c r="G34" s="67">
        <f t="shared" si="0"/>
        <v>227.5</v>
      </c>
      <c r="H34" s="74"/>
      <c r="I34" s="4"/>
    </row>
    <row r="35" spans="1:10" ht="30" x14ac:dyDescent="0.25">
      <c r="A35" s="64" t="s">
        <v>415</v>
      </c>
      <c r="B35" s="65" t="s">
        <v>43</v>
      </c>
      <c r="C35" s="134" t="s">
        <v>120</v>
      </c>
      <c r="D35" s="33" t="s">
        <v>121</v>
      </c>
      <c r="E35" s="33">
        <v>6</v>
      </c>
      <c r="F35" s="66">
        <v>3.5</v>
      </c>
      <c r="G35" s="67">
        <f t="shared" si="0"/>
        <v>21</v>
      </c>
      <c r="H35" s="74"/>
      <c r="I35" s="4"/>
      <c r="J35" s="4"/>
    </row>
    <row r="36" spans="1:10" ht="30" x14ac:dyDescent="0.25">
      <c r="A36" s="64" t="s">
        <v>415</v>
      </c>
      <c r="B36" s="65" t="s">
        <v>80</v>
      </c>
      <c r="C36" s="134" t="s">
        <v>199</v>
      </c>
      <c r="D36" s="33" t="s">
        <v>6</v>
      </c>
      <c r="E36" s="33">
        <v>58</v>
      </c>
      <c r="F36" s="66">
        <v>0.1</v>
      </c>
      <c r="G36" s="67">
        <f t="shared" si="0"/>
        <v>5.8</v>
      </c>
      <c r="H36" s="74"/>
      <c r="I36" s="4"/>
      <c r="J36" s="4"/>
    </row>
    <row r="37" spans="1:10" ht="30" x14ac:dyDescent="0.25">
      <c r="A37" s="64" t="s">
        <v>415</v>
      </c>
      <c r="B37" s="65" t="s">
        <v>81</v>
      </c>
      <c r="C37" s="134" t="s">
        <v>294</v>
      </c>
      <c r="D37" s="33" t="s">
        <v>23</v>
      </c>
      <c r="E37" s="33">
        <v>21</v>
      </c>
      <c r="F37" s="66">
        <v>1</v>
      </c>
      <c r="G37" s="67">
        <f t="shared" si="0"/>
        <v>21</v>
      </c>
      <c r="H37" s="74"/>
      <c r="I37" s="4"/>
      <c r="J37" s="4"/>
    </row>
    <row r="38" spans="1:10" ht="30" x14ac:dyDescent="0.25">
      <c r="A38" s="64" t="s">
        <v>415</v>
      </c>
      <c r="B38" s="65" t="s">
        <v>82</v>
      </c>
      <c r="C38" s="134" t="s">
        <v>204</v>
      </c>
      <c r="D38" s="33" t="s">
        <v>47</v>
      </c>
      <c r="E38" s="33">
        <v>25</v>
      </c>
      <c r="F38" s="66">
        <v>12</v>
      </c>
      <c r="G38" s="67">
        <f t="shared" si="0"/>
        <v>300</v>
      </c>
      <c r="H38" s="74"/>
      <c r="I38" s="4"/>
      <c r="J38" s="4"/>
    </row>
    <row r="39" spans="1:10" ht="30" x14ac:dyDescent="0.25">
      <c r="A39" s="64" t="s">
        <v>415</v>
      </c>
      <c r="B39" s="65" t="s">
        <v>83</v>
      </c>
      <c r="C39" s="134" t="s">
        <v>406</v>
      </c>
      <c r="D39" s="33" t="s">
        <v>121</v>
      </c>
      <c r="E39" s="33">
        <v>1</v>
      </c>
      <c r="F39" s="66">
        <v>15</v>
      </c>
      <c r="G39" s="67">
        <f t="shared" si="0"/>
        <v>15</v>
      </c>
      <c r="H39" s="74"/>
      <c r="I39" s="4"/>
      <c r="J39" s="4"/>
    </row>
    <row r="40" spans="1:10" ht="30" x14ac:dyDescent="0.25">
      <c r="A40" s="64" t="s">
        <v>415</v>
      </c>
      <c r="B40" s="65" t="s">
        <v>84</v>
      </c>
      <c r="C40" s="134" t="s">
        <v>207</v>
      </c>
      <c r="D40" s="33" t="s">
        <v>7</v>
      </c>
      <c r="E40" s="33">
        <v>1</v>
      </c>
      <c r="F40" s="66">
        <v>20</v>
      </c>
      <c r="G40" s="67">
        <f t="shared" si="0"/>
        <v>20</v>
      </c>
      <c r="H40" s="74"/>
      <c r="I40" s="4"/>
      <c r="J40" s="4"/>
    </row>
    <row r="41" spans="1:10" ht="30" x14ac:dyDescent="0.25">
      <c r="A41" s="64" t="s">
        <v>415</v>
      </c>
      <c r="B41" s="65" t="s">
        <v>85</v>
      </c>
      <c r="C41" s="134" t="s">
        <v>209</v>
      </c>
      <c r="D41" s="33" t="s">
        <v>7</v>
      </c>
      <c r="E41" s="33">
        <v>2</v>
      </c>
      <c r="F41" s="66">
        <v>8</v>
      </c>
      <c r="G41" s="67">
        <f t="shared" si="0"/>
        <v>16</v>
      </c>
      <c r="H41" s="5"/>
      <c r="I41" s="5"/>
      <c r="J41" s="4"/>
    </row>
    <row r="42" spans="1:10" ht="30" x14ac:dyDescent="0.25">
      <c r="A42" s="64" t="s">
        <v>415</v>
      </c>
      <c r="B42" s="65" t="s">
        <v>86</v>
      </c>
      <c r="C42" s="136" t="s">
        <v>41</v>
      </c>
      <c r="D42" s="33" t="s">
        <v>121</v>
      </c>
      <c r="E42" s="33">
        <v>5</v>
      </c>
      <c r="F42" s="66">
        <v>2</v>
      </c>
      <c r="G42" s="67">
        <f t="shared" si="0"/>
        <v>10</v>
      </c>
      <c r="H42" s="38"/>
      <c r="I42" s="39"/>
      <c r="J42" s="4"/>
    </row>
    <row r="43" spans="1:10" ht="30" x14ac:dyDescent="0.25">
      <c r="A43" s="64" t="s">
        <v>415</v>
      </c>
      <c r="B43" s="65" t="s">
        <v>88</v>
      </c>
      <c r="C43" s="136" t="s">
        <v>212</v>
      </c>
      <c r="D43" s="33" t="s">
        <v>121</v>
      </c>
      <c r="E43" s="33">
        <v>3</v>
      </c>
      <c r="F43" s="66">
        <v>2</v>
      </c>
      <c r="G43" s="67">
        <f t="shared" si="0"/>
        <v>6</v>
      </c>
      <c r="H43" s="5"/>
      <c r="I43" s="5"/>
      <c r="J43" s="4"/>
    </row>
    <row r="44" spans="1:10" ht="30" x14ac:dyDescent="0.25">
      <c r="A44" s="64" t="s">
        <v>415</v>
      </c>
      <c r="B44" s="65" t="s">
        <v>90</v>
      </c>
      <c r="C44" s="136" t="s">
        <v>214</v>
      </c>
      <c r="D44" s="33" t="s">
        <v>121</v>
      </c>
      <c r="E44" s="33">
        <v>3</v>
      </c>
      <c r="F44" s="66">
        <v>2</v>
      </c>
      <c r="G44" s="67">
        <f t="shared" si="0"/>
        <v>6</v>
      </c>
      <c r="H44" s="5"/>
      <c r="I44" s="5"/>
      <c r="J44" s="4"/>
    </row>
    <row r="45" spans="1:10" s="8" customFormat="1" ht="30" x14ac:dyDescent="0.25">
      <c r="A45" s="64" t="s">
        <v>415</v>
      </c>
      <c r="B45" s="65" t="s">
        <v>91</v>
      </c>
      <c r="C45" s="136" t="s">
        <v>216</v>
      </c>
      <c r="D45" s="33" t="s">
        <v>121</v>
      </c>
      <c r="E45" s="33">
        <v>3</v>
      </c>
      <c r="F45" s="66">
        <v>2</v>
      </c>
      <c r="G45" s="67">
        <f t="shared" si="0"/>
        <v>6</v>
      </c>
      <c r="H45" s="5"/>
      <c r="I45" s="5"/>
      <c r="J45" s="3"/>
    </row>
    <row r="46" spans="1:10" s="8" customFormat="1" ht="30" x14ac:dyDescent="0.25">
      <c r="A46" s="64" t="s">
        <v>415</v>
      </c>
      <c r="B46" s="65" t="s">
        <v>417</v>
      </c>
      <c r="C46" s="136" t="s">
        <v>218</v>
      </c>
      <c r="D46" s="33" t="s">
        <v>121</v>
      </c>
      <c r="E46" s="33">
        <v>3</v>
      </c>
      <c r="F46" s="66">
        <v>6.5</v>
      </c>
      <c r="G46" s="67">
        <f t="shared" si="0"/>
        <v>19.5</v>
      </c>
      <c r="H46" s="5"/>
      <c r="I46" s="5"/>
      <c r="J46" s="3"/>
    </row>
    <row r="47" spans="1:10" s="8" customFormat="1" ht="30.75" thickBot="1" x14ac:dyDescent="0.3">
      <c r="A47" s="64" t="s">
        <v>415</v>
      </c>
      <c r="B47" s="65" t="s">
        <v>418</v>
      </c>
      <c r="C47" s="136" t="s">
        <v>125</v>
      </c>
      <c r="D47" s="137" t="s">
        <v>121</v>
      </c>
      <c r="E47" s="33">
        <v>10</v>
      </c>
      <c r="F47" s="66">
        <v>12</v>
      </c>
      <c r="G47" s="67">
        <f t="shared" si="0"/>
        <v>120</v>
      </c>
      <c r="H47" s="5"/>
      <c r="I47" s="5"/>
      <c r="J47" s="3"/>
    </row>
    <row r="48" spans="1:10" s="8" customFormat="1" ht="30.75" thickBot="1" x14ac:dyDescent="0.3">
      <c r="A48" s="77" t="s">
        <v>415</v>
      </c>
      <c r="B48" s="78" t="s">
        <v>419</v>
      </c>
      <c r="C48" s="138" t="s">
        <v>126</v>
      </c>
      <c r="D48" s="36" t="s">
        <v>7</v>
      </c>
      <c r="E48" s="36">
        <v>1</v>
      </c>
      <c r="F48" s="80">
        <v>100</v>
      </c>
      <c r="G48" s="81">
        <f t="shared" si="0"/>
        <v>100</v>
      </c>
      <c r="H48" s="55" t="s">
        <v>56</v>
      </c>
      <c r="I48" s="37">
        <f>ROUND(SUM(G21:G48),2)</f>
        <v>2928.8</v>
      </c>
      <c r="J48" s="3"/>
    </row>
    <row r="49" spans="1:10" s="8" customFormat="1" ht="43.5" thickBot="1" x14ac:dyDescent="0.3">
      <c r="A49" s="5"/>
      <c r="B49" s="5"/>
      <c r="C49" s="5"/>
      <c r="D49" s="5"/>
      <c r="E49" s="5"/>
      <c r="F49" s="26" t="s">
        <v>420</v>
      </c>
      <c r="G49" s="27">
        <f>SUM(G9:G48)</f>
        <v>5035.99</v>
      </c>
      <c r="H49" s="5"/>
      <c r="I49" s="5"/>
      <c r="J49" s="3"/>
    </row>
    <row r="50" spans="1:10" s="8" customFormat="1" ht="13.9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  <row r="184" spans="1:10" s="8" customFormat="1" x14ac:dyDescent="0.25">
      <c r="A184" s="9"/>
      <c r="B184" s="10"/>
      <c r="C184" s="6"/>
      <c r="D184" s="5"/>
      <c r="E184" s="5"/>
      <c r="F184" s="7"/>
      <c r="G184" s="5"/>
      <c r="I184" s="3"/>
      <c r="J184" s="3"/>
    </row>
    <row r="185" spans="1:10" s="8" customFormat="1" x14ac:dyDescent="0.25">
      <c r="A185" s="9"/>
      <c r="B185" s="10"/>
      <c r="C185" s="6"/>
      <c r="D185" s="5"/>
      <c r="E185" s="5"/>
      <c r="F185" s="7"/>
      <c r="G185" s="5"/>
      <c r="I185" s="3"/>
      <c r="J185" s="3"/>
    </row>
    <row r="186" spans="1:10" s="8" customFormat="1" x14ac:dyDescent="0.25">
      <c r="A186" s="9"/>
      <c r="B186" s="10"/>
      <c r="C186" s="6"/>
      <c r="D186" s="5"/>
      <c r="E186" s="5"/>
      <c r="F186" s="7"/>
      <c r="G186" s="5"/>
      <c r="I186" s="3"/>
      <c r="J186" s="3"/>
    </row>
    <row r="187" spans="1:10" s="8" customFormat="1" x14ac:dyDescent="0.25">
      <c r="A187" s="9"/>
      <c r="B187" s="10"/>
      <c r="C187" s="6"/>
      <c r="D187" s="5"/>
      <c r="E187" s="5"/>
      <c r="F187" s="7"/>
      <c r="G187" s="5"/>
      <c r="I187" s="3"/>
      <c r="J187" s="3"/>
    </row>
    <row r="188" spans="1:10" s="8" customFormat="1" x14ac:dyDescent="0.25">
      <c r="A188" s="9"/>
      <c r="B188" s="10"/>
      <c r="C188" s="6"/>
      <c r="D188" s="5"/>
      <c r="E188" s="5"/>
      <c r="F188" s="7"/>
      <c r="G188" s="5"/>
      <c r="I188" s="3"/>
      <c r="J188" s="3"/>
    </row>
    <row r="189" spans="1:10" s="8" customFormat="1" x14ac:dyDescent="0.25">
      <c r="A189" s="9"/>
      <c r="B189" s="10"/>
      <c r="C189" s="6"/>
      <c r="D189" s="5"/>
      <c r="E189" s="5"/>
      <c r="F189" s="7"/>
      <c r="G189" s="5"/>
      <c r="I189" s="3"/>
      <c r="J189" s="3"/>
    </row>
    <row r="190" spans="1:10" s="8" customFormat="1" x14ac:dyDescent="0.25">
      <c r="A190" s="9"/>
      <c r="B190" s="10"/>
      <c r="C190" s="6"/>
      <c r="D190" s="5"/>
      <c r="E190" s="5"/>
      <c r="F190" s="7"/>
      <c r="G190" s="5"/>
      <c r="I190" s="3"/>
      <c r="J190" s="3"/>
    </row>
    <row r="191" spans="1:10" s="8" customFormat="1" x14ac:dyDescent="0.25">
      <c r="A191" s="9"/>
      <c r="B191" s="10"/>
      <c r="C191" s="6"/>
      <c r="D191" s="5"/>
      <c r="E191" s="5"/>
      <c r="F191" s="7"/>
      <c r="G191" s="5"/>
      <c r="I191" s="3"/>
      <c r="J191" s="3"/>
    </row>
    <row r="192" spans="1:10" s="8" customFormat="1" x14ac:dyDescent="0.25">
      <c r="A192" s="9"/>
      <c r="B192" s="10"/>
      <c r="C192" s="6"/>
      <c r="D192" s="5"/>
      <c r="E192" s="5"/>
      <c r="F192" s="7"/>
      <c r="G192" s="5"/>
      <c r="I192" s="3"/>
      <c r="J192" s="3"/>
    </row>
    <row r="193" spans="1:10" s="8" customFormat="1" x14ac:dyDescent="0.25">
      <c r="A193" s="9"/>
      <c r="B193" s="10"/>
      <c r="C193" s="6"/>
      <c r="D193" s="5"/>
      <c r="E193" s="5"/>
      <c r="F193" s="7"/>
      <c r="G193" s="5"/>
      <c r="I193" s="3"/>
      <c r="J193" s="3"/>
    </row>
    <row r="194" spans="1:10" s="8" customFormat="1" x14ac:dyDescent="0.25">
      <c r="A194" s="9"/>
      <c r="B194" s="10"/>
      <c r="C194" s="6"/>
      <c r="D194" s="5"/>
      <c r="E194" s="5"/>
      <c r="F194" s="7"/>
      <c r="G194" s="5"/>
      <c r="I194" s="3"/>
      <c r="J194" s="3"/>
    </row>
    <row r="195" spans="1:10" s="8" customFormat="1" x14ac:dyDescent="0.25">
      <c r="A195" s="9"/>
      <c r="B195" s="10"/>
      <c r="C195" s="6"/>
      <c r="D195" s="5"/>
      <c r="E195" s="5"/>
      <c r="F195" s="7"/>
      <c r="G195" s="5"/>
      <c r="I195" s="3"/>
      <c r="J195" s="3"/>
    </row>
    <row r="196" spans="1:10" s="8" customFormat="1" x14ac:dyDescent="0.25">
      <c r="A196" s="9"/>
      <c r="B196" s="10"/>
      <c r="C196" s="6"/>
      <c r="D196" s="5"/>
      <c r="E196" s="5"/>
      <c r="F196" s="7"/>
      <c r="G196" s="5"/>
      <c r="I196" s="3"/>
      <c r="J196" s="3"/>
    </row>
    <row r="197" spans="1:10" s="8" customFormat="1" x14ac:dyDescent="0.25">
      <c r="A197" s="9"/>
      <c r="B197" s="10"/>
      <c r="C197" s="6"/>
      <c r="D197" s="5"/>
      <c r="E197" s="5"/>
      <c r="F197" s="7"/>
      <c r="G197" s="5"/>
      <c r="I197" s="3"/>
      <c r="J197" s="3"/>
    </row>
    <row r="198" spans="1:10" s="8" customFormat="1" x14ac:dyDescent="0.25">
      <c r="A198" s="9"/>
      <c r="B198" s="10"/>
      <c r="C198" s="6"/>
      <c r="D198" s="5"/>
      <c r="E198" s="5"/>
      <c r="F198" s="7"/>
      <c r="G198" s="5"/>
      <c r="I198" s="3"/>
      <c r="J198" s="3"/>
    </row>
    <row r="199" spans="1:10" s="8" customFormat="1" x14ac:dyDescent="0.25">
      <c r="A199" s="9"/>
      <c r="B199" s="10"/>
      <c r="C199" s="6"/>
      <c r="D199" s="5"/>
      <c r="E199" s="5"/>
      <c r="F199" s="7"/>
      <c r="G199" s="5"/>
      <c r="I199" s="3"/>
      <c r="J199" s="3"/>
    </row>
    <row r="200" spans="1:10" s="8" customFormat="1" x14ac:dyDescent="0.25">
      <c r="A200" s="9"/>
      <c r="B200" s="10"/>
      <c r="C200" s="6"/>
      <c r="D200" s="5"/>
      <c r="E200" s="5"/>
      <c r="F200" s="7"/>
      <c r="G200" s="5"/>
      <c r="I200" s="3"/>
      <c r="J200" s="3"/>
    </row>
    <row r="201" spans="1:10" s="8" customFormat="1" x14ac:dyDescent="0.25">
      <c r="A201" s="9"/>
      <c r="B201" s="10"/>
      <c r="C201" s="6"/>
      <c r="D201" s="5"/>
      <c r="E201" s="5"/>
      <c r="F201" s="7"/>
      <c r="G201" s="5"/>
      <c r="I201" s="3"/>
      <c r="J201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4337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1433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C586-8D37-4028-8EF5-B618D9FF8E3A}">
  <dimension ref="A1:J182"/>
  <sheetViews>
    <sheetView topLeftCell="A6" zoomScale="85" zoomScaleNormal="85" workbookViewId="0">
      <selection activeCell="M25" sqref="M25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421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30" x14ac:dyDescent="0.25">
      <c r="A9" s="60" t="s">
        <v>224</v>
      </c>
      <c r="B9" s="86" t="s">
        <v>225</v>
      </c>
      <c r="C9" s="87" t="s">
        <v>226</v>
      </c>
      <c r="D9" s="88" t="s">
        <v>121</v>
      </c>
      <c r="E9" s="89">
        <v>2</v>
      </c>
      <c r="F9" s="62">
        <v>300</v>
      </c>
      <c r="G9" s="63">
        <f t="shared" ref="G9:G29" si="0">ROUND((E9*F9),2)</f>
        <v>600</v>
      </c>
      <c r="H9" s="45"/>
      <c r="I9" s="5"/>
    </row>
    <row r="10" spans="1:9" x14ac:dyDescent="0.25">
      <c r="A10" s="64" t="s">
        <v>227</v>
      </c>
      <c r="B10" s="90" t="s">
        <v>228</v>
      </c>
      <c r="C10" s="34" t="s">
        <v>229</v>
      </c>
      <c r="D10" s="91" t="s">
        <v>6</v>
      </c>
      <c r="E10" s="92">
        <v>21</v>
      </c>
      <c r="F10" s="66">
        <v>5</v>
      </c>
      <c r="G10" s="67">
        <f t="shared" si="0"/>
        <v>105</v>
      </c>
      <c r="H10" s="45"/>
      <c r="I10" s="5"/>
    </row>
    <row r="11" spans="1:9" x14ac:dyDescent="0.25">
      <c r="A11" s="64" t="s">
        <v>224</v>
      </c>
      <c r="B11" s="90" t="s">
        <v>230</v>
      </c>
      <c r="C11" s="34" t="s">
        <v>231</v>
      </c>
      <c r="D11" s="91" t="s">
        <v>6</v>
      </c>
      <c r="E11" s="92">
        <v>21</v>
      </c>
      <c r="F11" s="66">
        <v>2</v>
      </c>
      <c r="G11" s="67">
        <f t="shared" si="0"/>
        <v>42</v>
      </c>
      <c r="H11" s="45"/>
      <c r="I11" s="5"/>
    </row>
    <row r="12" spans="1:9" x14ac:dyDescent="0.25">
      <c r="A12" s="64" t="s">
        <v>224</v>
      </c>
      <c r="B12" s="90" t="s">
        <v>232</v>
      </c>
      <c r="C12" s="34" t="s">
        <v>233</v>
      </c>
      <c r="D12" s="91" t="s">
        <v>6</v>
      </c>
      <c r="E12" s="92">
        <v>10</v>
      </c>
      <c r="F12" s="66">
        <v>25</v>
      </c>
      <c r="G12" s="67">
        <f t="shared" si="0"/>
        <v>250</v>
      </c>
      <c r="H12" s="45"/>
      <c r="I12" s="5"/>
    </row>
    <row r="13" spans="1:9" x14ac:dyDescent="0.25">
      <c r="A13" s="64" t="s">
        <v>224</v>
      </c>
      <c r="B13" s="90" t="s">
        <v>234</v>
      </c>
      <c r="C13" s="34" t="s">
        <v>235</v>
      </c>
      <c r="D13" s="91" t="s">
        <v>6</v>
      </c>
      <c r="E13" s="92">
        <v>10</v>
      </c>
      <c r="F13" s="69">
        <v>2.5</v>
      </c>
      <c r="G13" s="67">
        <f t="shared" si="0"/>
        <v>25</v>
      </c>
      <c r="H13" s="45"/>
      <c r="I13" s="5"/>
    </row>
    <row r="14" spans="1:9" x14ac:dyDescent="0.25">
      <c r="A14" s="64" t="s">
        <v>224</v>
      </c>
      <c r="B14" s="90" t="s">
        <v>236</v>
      </c>
      <c r="C14" s="34" t="s">
        <v>237</v>
      </c>
      <c r="D14" s="91" t="s">
        <v>6</v>
      </c>
      <c r="E14" s="92">
        <v>31</v>
      </c>
      <c r="F14" s="66">
        <v>2.5</v>
      </c>
      <c r="G14" s="67">
        <f t="shared" si="0"/>
        <v>77.5</v>
      </c>
      <c r="H14" s="45"/>
      <c r="I14" s="5"/>
    </row>
    <row r="15" spans="1:9" x14ac:dyDescent="0.25">
      <c r="A15" s="64" t="s">
        <v>224</v>
      </c>
      <c r="B15" s="90" t="s">
        <v>238</v>
      </c>
      <c r="C15" s="34" t="s">
        <v>199</v>
      </c>
      <c r="D15" s="91" t="s">
        <v>6</v>
      </c>
      <c r="E15" s="92">
        <v>21</v>
      </c>
      <c r="F15" s="66">
        <v>0.1</v>
      </c>
      <c r="G15" s="67">
        <f t="shared" si="0"/>
        <v>2.1</v>
      </c>
      <c r="H15" s="45"/>
      <c r="I15" s="5"/>
    </row>
    <row r="16" spans="1:9" x14ac:dyDescent="0.25">
      <c r="A16" s="64" t="s">
        <v>224</v>
      </c>
      <c r="B16" s="90" t="s">
        <v>239</v>
      </c>
      <c r="C16" s="34" t="s">
        <v>240</v>
      </c>
      <c r="D16" s="91" t="s">
        <v>7</v>
      </c>
      <c r="E16" s="92">
        <v>2</v>
      </c>
      <c r="F16" s="66">
        <v>50</v>
      </c>
      <c r="G16" s="67">
        <f t="shared" si="0"/>
        <v>100</v>
      </c>
      <c r="H16" s="45"/>
      <c r="I16" s="5"/>
    </row>
    <row r="17" spans="1:10" ht="15.75" thickBot="1" x14ac:dyDescent="0.3">
      <c r="A17" s="64" t="s">
        <v>224</v>
      </c>
      <c r="B17" s="90" t="s">
        <v>241</v>
      </c>
      <c r="C17" s="34" t="s">
        <v>242</v>
      </c>
      <c r="D17" s="91" t="s">
        <v>7</v>
      </c>
      <c r="E17" s="92">
        <v>1</v>
      </c>
      <c r="F17" s="69">
        <v>50</v>
      </c>
      <c r="G17" s="67">
        <f t="shared" si="0"/>
        <v>50</v>
      </c>
      <c r="H17" s="45"/>
      <c r="I17" s="5"/>
    </row>
    <row r="18" spans="1:10" ht="29.25" thickBot="1" x14ac:dyDescent="0.3">
      <c r="A18" s="77" t="s">
        <v>224</v>
      </c>
      <c r="B18" s="93" t="s">
        <v>243</v>
      </c>
      <c r="C18" s="35" t="s">
        <v>244</v>
      </c>
      <c r="D18" s="94" t="s">
        <v>7</v>
      </c>
      <c r="E18" s="95">
        <v>1</v>
      </c>
      <c r="F18" s="69">
        <v>100</v>
      </c>
      <c r="G18" s="81">
        <f t="shared" si="0"/>
        <v>100</v>
      </c>
      <c r="H18" s="111" t="s">
        <v>51</v>
      </c>
      <c r="I18" s="49">
        <f>ROUND(SUM(G9:G18),2)</f>
        <v>1351.6</v>
      </c>
    </row>
    <row r="19" spans="1:10" ht="30" x14ac:dyDescent="0.25">
      <c r="A19" s="97" t="s">
        <v>245</v>
      </c>
      <c r="B19" s="98" t="s">
        <v>52</v>
      </c>
      <c r="C19" s="99" t="s">
        <v>246</v>
      </c>
      <c r="D19" s="100" t="s">
        <v>121</v>
      </c>
      <c r="E19" s="101">
        <v>2</v>
      </c>
      <c r="F19" s="62">
        <v>80</v>
      </c>
      <c r="G19" s="102">
        <f t="shared" si="0"/>
        <v>160</v>
      </c>
    </row>
    <row r="20" spans="1:10" ht="30" x14ac:dyDescent="0.25">
      <c r="A20" s="64" t="s">
        <v>245</v>
      </c>
      <c r="B20" s="90" t="s">
        <v>247</v>
      </c>
      <c r="C20" s="34" t="s">
        <v>248</v>
      </c>
      <c r="D20" s="91" t="s">
        <v>121</v>
      </c>
      <c r="E20" s="92">
        <v>2</v>
      </c>
      <c r="F20" s="66">
        <v>35</v>
      </c>
      <c r="G20" s="67">
        <f t="shared" si="0"/>
        <v>70</v>
      </c>
    </row>
    <row r="21" spans="1:10" ht="30" x14ac:dyDescent="0.25">
      <c r="A21" s="64" t="s">
        <v>245</v>
      </c>
      <c r="B21" s="90" t="s">
        <v>249</v>
      </c>
      <c r="C21" s="34" t="s">
        <v>250</v>
      </c>
      <c r="D21" s="91" t="s">
        <v>121</v>
      </c>
      <c r="E21" s="92">
        <v>3</v>
      </c>
      <c r="F21" s="66">
        <v>5</v>
      </c>
      <c r="G21" s="67">
        <f t="shared" si="0"/>
        <v>15</v>
      </c>
    </row>
    <row r="22" spans="1:10" ht="30" x14ac:dyDescent="0.25">
      <c r="A22" s="64" t="s">
        <v>245</v>
      </c>
      <c r="B22" s="90" t="s">
        <v>251</v>
      </c>
      <c r="C22" s="34" t="s">
        <v>252</v>
      </c>
      <c r="D22" s="91" t="s">
        <v>7</v>
      </c>
      <c r="E22" s="92">
        <v>2</v>
      </c>
      <c r="F22" s="69">
        <v>5</v>
      </c>
      <c r="G22" s="67">
        <f t="shared" si="0"/>
        <v>10</v>
      </c>
    </row>
    <row r="23" spans="1:10" ht="30.75" thickBot="1" x14ac:dyDescent="0.3">
      <c r="A23" s="64" t="s">
        <v>245</v>
      </c>
      <c r="B23" s="90" t="s">
        <v>253</v>
      </c>
      <c r="C23" s="34" t="s">
        <v>254</v>
      </c>
      <c r="D23" s="91" t="s">
        <v>7</v>
      </c>
      <c r="E23" s="92">
        <v>3</v>
      </c>
      <c r="F23" s="66">
        <v>2</v>
      </c>
      <c r="G23" s="67">
        <f t="shared" si="0"/>
        <v>6</v>
      </c>
    </row>
    <row r="24" spans="1:10" ht="30.75" thickBot="1" x14ac:dyDescent="0.3">
      <c r="A24" s="77" t="s">
        <v>245</v>
      </c>
      <c r="B24" s="93" t="s">
        <v>255</v>
      </c>
      <c r="C24" s="35" t="s">
        <v>14</v>
      </c>
      <c r="D24" s="94" t="s">
        <v>7</v>
      </c>
      <c r="E24" s="95">
        <v>3</v>
      </c>
      <c r="F24" s="69">
        <v>2</v>
      </c>
      <c r="G24" s="81">
        <f t="shared" si="0"/>
        <v>6</v>
      </c>
      <c r="H24" s="96" t="s">
        <v>56</v>
      </c>
      <c r="I24" s="37">
        <f>ROUND(SUM(G19:G24),2)</f>
        <v>267</v>
      </c>
    </row>
    <row r="25" spans="1:10" x14ac:dyDescent="0.25">
      <c r="A25" s="60" t="s">
        <v>256</v>
      </c>
      <c r="B25" s="61" t="s">
        <v>257</v>
      </c>
      <c r="C25" s="52" t="s">
        <v>132</v>
      </c>
      <c r="D25" s="103" t="s">
        <v>7</v>
      </c>
      <c r="E25" s="104">
        <v>1</v>
      </c>
      <c r="F25" s="62">
        <v>120</v>
      </c>
      <c r="G25" s="63">
        <f t="shared" si="0"/>
        <v>120</v>
      </c>
    </row>
    <row r="26" spans="1:10" x14ac:dyDescent="0.25">
      <c r="A26" s="64" t="s">
        <v>256</v>
      </c>
      <c r="B26" s="65" t="s">
        <v>258</v>
      </c>
      <c r="C26" s="34" t="s">
        <v>259</v>
      </c>
      <c r="D26" s="91" t="s">
        <v>7</v>
      </c>
      <c r="E26" s="92">
        <v>1</v>
      </c>
      <c r="F26" s="66">
        <v>100</v>
      </c>
      <c r="G26" s="67">
        <f t="shared" si="0"/>
        <v>100</v>
      </c>
    </row>
    <row r="27" spans="1:10" x14ac:dyDescent="0.25">
      <c r="A27" s="64" t="s">
        <v>256</v>
      </c>
      <c r="B27" s="65" t="s">
        <v>260</v>
      </c>
      <c r="C27" s="34" t="s">
        <v>103</v>
      </c>
      <c r="D27" s="91" t="s">
        <v>7</v>
      </c>
      <c r="E27" s="92">
        <v>1</v>
      </c>
      <c r="F27" s="66">
        <v>50</v>
      </c>
      <c r="G27" s="67">
        <f t="shared" si="0"/>
        <v>50</v>
      </c>
    </row>
    <row r="28" spans="1:10" ht="14.45" thickBot="1" x14ac:dyDescent="0.3">
      <c r="A28" s="64" t="s">
        <v>256</v>
      </c>
      <c r="B28" s="65" t="s">
        <v>261</v>
      </c>
      <c r="C28" s="34" t="s">
        <v>104</v>
      </c>
      <c r="D28" s="91" t="s">
        <v>7</v>
      </c>
      <c r="E28" s="92">
        <v>1</v>
      </c>
      <c r="F28" s="66">
        <v>350</v>
      </c>
      <c r="G28" s="67">
        <f t="shared" si="0"/>
        <v>350</v>
      </c>
    </row>
    <row r="29" spans="1:10" ht="29.25" thickBot="1" x14ac:dyDescent="0.3">
      <c r="A29" s="77" t="s">
        <v>256</v>
      </c>
      <c r="B29" s="78" t="s">
        <v>262</v>
      </c>
      <c r="C29" s="35" t="s">
        <v>263</v>
      </c>
      <c r="D29" s="94" t="s">
        <v>7</v>
      </c>
      <c r="E29" s="95">
        <v>1</v>
      </c>
      <c r="F29" s="80">
        <v>50</v>
      </c>
      <c r="G29" s="81">
        <f t="shared" si="0"/>
        <v>50</v>
      </c>
      <c r="H29" s="96" t="s">
        <v>136</v>
      </c>
      <c r="I29" s="37">
        <f>ROUND(SUM(G25:G29),2)</f>
        <v>670</v>
      </c>
    </row>
    <row r="30" spans="1:10" ht="43.5" thickBot="1" x14ac:dyDescent="0.3">
      <c r="A30" s="2"/>
      <c r="B30" s="1"/>
      <c r="C30" s="2"/>
      <c r="D30" s="1"/>
      <c r="E30" s="1"/>
      <c r="F30" s="26" t="s">
        <v>422</v>
      </c>
      <c r="G30" s="27">
        <f>SUM(G9:G29)</f>
        <v>2288.6</v>
      </c>
      <c r="H30" s="38"/>
      <c r="I30" s="39"/>
    </row>
    <row r="31" spans="1:10" s="8" customFormat="1" ht="13.9" x14ac:dyDescent="0.25">
      <c r="A31" s="9"/>
      <c r="B31" s="10"/>
      <c r="C31" s="6"/>
      <c r="D31" s="5"/>
      <c r="E31" s="5"/>
      <c r="F31" s="7"/>
      <c r="G31" s="5"/>
      <c r="I31" s="3"/>
      <c r="J31" s="3"/>
    </row>
    <row r="32" spans="1:10" s="8" customFormat="1" ht="13.9" x14ac:dyDescent="0.25">
      <c r="A32" s="9"/>
      <c r="B32" s="10"/>
      <c r="C32" s="6"/>
      <c r="D32" s="5"/>
      <c r="E32" s="5"/>
      <c r="F32" s="7"/>
      <c r="G32" s="5"/>
      <c r="I32" s="3"/>
      <c r="J32" s="3"/>
    </row>
    <row r="33" spans="1:10" s="8" customFormat="1" ht="13.9" x14ac:dyDescent="0.25">
      <c r="A33" s="9"/>
      <c r="B33" s="10"/>
      <c r="C33" s="6"/>
      <c r="D33" s="5"/>
      <c r="E33" s="5"/>
      <c r="F33" s="7"/>
      <c r="G33" s="5"/>
      <c r="I33" s="3"/>
      <c r="J33" s="3"/>
    </row>
    <row r="34" spans="1:10" s="8" customFormat="1" ht="13.9" x14ac:dyDescent="0.25">
      <c r="A34" s="9"/>
      <c r="B34" s="10"/>
      <c r="C34" s="6"/>
      <c r="D34" s="5"/>
      <c r="E34" s="5"/>
      <c r="F34" s="7"/>
      <c r="G34" s="5"/>
      <c r="I34" s="3"/>
      <c r="J34" s="3"/>
    </row>
    <row r="35" spans="1:10" s="8" customFormat="1" ht="13.9" x14ac:dyDescent="0.25">
      <c r="A35" s="9"/>
      <c r="B35" s="10"/>
      <c r="C35" s="6"/>
      <c r="D35" s="5"/>
      <c r="E35" s="5"/>
      <c r="F35" s="7"/>
      <c r="G35" s="5"/>
      <c r="I35" s="3"/>
      <c r="J35" s="3"/>
    </row>
    <row r="36" spans="1:10" s="8" customFormat="1" ht="13.9" x14ac:dyDescent="0.25">
      <c r="A36" s="9"/>
      <c r="B36" s="10"/>
      <c r="C36" s="6"/>
      <c r="D36" s="5"/>
      <c r="E36" s="5"/>
      <c r="F36" s="7"/>
      <c r="G36" s="5"/>
      <c r="I36" s="3"/>
      <c r="J36" s="3"/>
    </row>
    <row r="37" spans="1:10" s="8" customFormat="1" ht="13.9" x14ac:dyDescent="0.25">
      <c r="A37" s="9"/>
      <c r="B37" s="10"/>
      <c r="C37" s="6"/>
      <c r="D37" s="5"/>
      <c r="E37" s="5"/>
      <c r="F37" s="7"/>
      <c r="G37" s="5"/>
      <c r="I37" s="3"/>
      <c r="J37" s="3"/>
    </row>
    <row r="38" spans="1:10" s="8" customFormat="1" ht="13.9" x14ac:dyDescent="0.25">
      <c r="A38" s="9"/>
      <c r="B38" s="10"/>
      <c r="C38" s="6"/>
      <c r="D38" s="5"/>
      <c r="E38" s="5"/>
      <c r="F38" s="7"/>
      <c r="G38" s="5"/>
      <c r="I38" s="3"/>
      <c r="J38" s="3"/>
    </row>
    <row r="39" spans="1:10" s="8" customFormat="1" ht="13.9" x14ac:dyDescent="0.25">
      <c r="A39" s="9"/>
      <c r="B39" s="10"/>
      <c r="C39" s="6"/>
      <c r="D39" s="5"/>
      <c r="E39" s="5"/>
      <c r="F39" s="7"/>
      <c r="G39" s="5"/>
      <c r="I39" s="3"/>
      <c r="J39" s="3"/>
    </row>
    <row r="40" spans="1:10" s="8" customFormat="1" ht="13.9" x14ac:dyDescent="0.25">
      <c r="A40" s="9"/>
      <c r="B40" s="10"/>
      <c r="C40" s="6"/>
      <c r="D40" s="5"/>
      <c r="E40" s="5"/>
      <c r="F40" s="7"/>
      <c r="G40" s="5"/>
      <c r="I40" s="3"/>
      <c r="J40" s="3"/>
    </row>
    <row r="41" spans="1:10" s="8" customFormat="1" ht="13.9" x14ac:dyDescent="0.25">
      <c r="A41" s="9"/>
      <c r="B41" s="10"/>
      <c r="C41" s="6"/>
      <c r="D41" s="5"/>
      <c r="E41" s="5"/>
      <c r="F41" s="7"/>
      <c r="G41" s="5"/>
      <c r="I41" s="3"/>
      <c r="J41" s="3"/>
    </row>
    <row r="42" spans="1:10" s="8" customFormat="1" x14ac:dyDescent="0.25">
      <c r="A42" s="9"/>
      <c r="B42" s="10"/>
      <c r="C42" s="6"/>
      <c r="D42" s="5"/>
      <c r="E42" s="5"/>
      <c r="F42" s="7"/>
      <c r="G42" s="5"/>
      <c r="I42" s="3"/>
      <c r="J42" s="3"/>
    </row>
    <row r="43" spans="1:10" s="8" customFormat="1" x14ac:dyDescent="0.25">
      <c r="A43" s="9"/>
      <c r="B43" s="10"/>
      <c r="C43" s="6"/>
      <c r="D43" s="5"/>
      <c r="E43" s="5"/>
      <c r="F43" s="7"/>
      <c r="G43" s="5"/>
      <c r="I43" s="3"/>
      <c r="J43" s="3"/>
    </row>
    <row r="44" spans="1:10" s="8" customFormat="1" x14ac:dyDescent="0.25">
      <c r="A44" s="9"/>
      <c r="B44" s="10"/>
      <c r="C44" s="6"/>
      <c r="D44" s="5"/>
      <c r="E44" s="5"/>
      <c r="F44" s="7"/>
      <c r="G44" s="5"/>
      <c r="I44" s="3"/>
      <c r="J44" s="3"/>
    </row>
    <row r="45" spans="1:10" s="8" customFormat="1" x14ac:dyDescent="0.25">
      <c r="A45" s="9"/>
      <c r="B45" s="10"/>
      <c r="C45" s="6"/>
      <c r="D45" s="5"/>
      <c r="E45" s="5"/>
      <c r="F45" s="7"/>
      <c r="G45" s="5"/>
      <c r="I45" s="3"/>
      <c r="J45" s="3"/>
    </row>
    <row r="46" spans="1:10" s="8" customFormat="1" x14ac:dyDescent="0.25">
      <c r="A46" s="9"/>
      <c r="B46" s="10"/>
      <c r="C46" s="6"/>
      <c r="D46" s="5"/>
      <c r="E46" s="5"/>
      <c r="F46" s="7"/>
      <c r="G46" s="5"/>
      <c r="I46" s="3"/>
      <c r="J46" s="3"/>
    </row>
    <row r="47" spans="1:10" s="8" customFormat="1" x14ac:dyDescent="0.25">
      <c r="A47" s="9"/>
      <c r="B47" s="10"/>
      <c r="C47" s="6"/>
      <c r="D47" s="5"/>
      <c r="E47" s="5"/>
      <c r="F47" s="7"/>
      <c r="G47" s="5"/>
      <c r="I47" s="3"/>
      <c r="J47" s="3"/>
    </row>
    <row r="48" spans="1:10" s="8" customFormat="1" x14ac:dyDescent="0.25">
      <c r="A48" s="9"/>
      <c r="B48" s="10"/>
      <c r="C48" s="6"/>
      <c r="D48" s="5"/>
      <c r="E48" s="5"/>
      <c r="F48" s="7"/>
      <c r="G48" s="5"/>
      <c r="I48" s="3"/>
      <c r="J48" s="3"/>
    </row>
    <row r="49" spans="1:10" s="8" customFormat="1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6385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16385" r:id="rId4"/>
      </mc:Fallback>
    </mc:AlternateContent>
    <mc:AlternateContent xmlns:mc="http://schemas.openxmlformats.org/markup-compatibility/2006">
      <mc:Choice Requires="x14">
        <oleObject progId="PBrush" shapeId="16386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6386" r:id="rId6"/>
      </mc:Fallback>
    </mc:AlternateContent>
    <mc:AlternateContent xmlns:mc="http://schemas.openxmlformats.org/markup-compatibility/2006">
      <mc:Choice Requires="x14">
        <oleObject progId="PBrush" shapeId="16387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6387" r:id="rId7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09E7-41AD-468B-B037-3B2FD8CD28B3}">
  <dimension ref="A1:J182"/>
  <sheetViews>
    <sheetView topLeftCell="A11" zoomScale="85" zoomScaleNormal="85" workbookViewId="0">
      <selection activeCell="N24" sqref="N24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423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30" x14ac:dyDescent="0.25">
      <c r="A9" s="60" t="s">
        <v>224</v>
      </c>
      <c r="B9" s="86" t="s">
        <v>225</v>
      </c>
      <c r="C9" s="87" t="s">
        <v>226</v>
      </c>
      <c r="D9" s="88" t="s">
        <v>121</v>
      </c>
      <c r="E9" s="89">
        <v>2</v>
      </c>
      <c r="F9" s="62">
        <v>300</v>
      </c>
      <c r="G9" s="63">
        <f t="shared" ref="G9:G29" si="0">ROUND((E9*F9),2)</f>
        <v>600</v>
      </c>
      <c r="H9" s="45"/>
      <c r="I9" s="5"/>
    </row>
    <row r="10" spans="1:9" x14ac:dyDescent="0.25">
      <c r="A10" s="64" t="s">
        <v>227</v>
      </c>
      <c r="B10" s="90" t="s">
        <v>228</v>
      </c>
      <c r="C10" s="34" t="s">
        <v>229</v>
      </c>
      <c r="D10" s="91" t="s">
        <v>6</v>
      </c>
      <c r="E10" s="92">
        <v>15</v>
      </c>
      <c r="F10" s="66">
        <v>5</v>
      </c>
      <c r="G10" s="67">
        <f t="shared" si="0"/>
        <v>75</v>
      </c>
      <c r="H10" s="45"/>
      <c r="I10" s="5"/>
    </row>
    <row r="11" spans="1:9" x14ac:dyDescent="0.25">
      <c r="A11" s="64" t="s">
        <v>224</v>
      </c>
      <c r="B11" s="90" t="s">
        <v>230</v>
      </c>
      <c r="C11" s="34" t="s">
        <v>231</v>
      </c>
      <c r="D11" s="91" t="s">
        <v>6</v>
      </c>
      <c r="E11" s="92">
        <v>15</v>
      </c>
      <c r="F11" s="66">
        <v>2</v>
      </c>
      <c r="G11" s="67">
        <f t="shared" si="0"/>
        <v>30</v>
      </c>
      <c r="H11" s="45"/>
      <c r="I11" s="5"/>
    </row>
    <row r="12" spans="1:9" x14ac:dyDescent="0.25">
      <c r="A12" s="64" t="s">
        <v>224</v>
      </c>
      <c r="B12" s="90" t="s">
        <v>232</v>
      </c>
      <c r="C12" s="34" t="s">
        <v>233</v>
      </c>
      <c r="D12" s="91" t="s">
        <v>6</v>
      </c>
      <c r="E12" s="92">
        <v>10</v>
      </c>
      <c r="F12" s="66">
        <v>25</v>
      </c>
      <c r="G12" s="67">
        <f t="shared" si="0"/>
        <v>250</v>
      </c>
      <c r="H12" s="45"/>
      <c r="I12" s="5"/>
    </row>
    <row r="13" spans="1:9" x14ac:dyDescent="0.25">
      <c r="A13" s="64" t="s">
        <v>224</v>
      </c>
      <c r="B13" s="90" t="s">
        <v>234</v>
      </c>
      <c r="C13" s="34" t="s">
        <v>235</v>
      </c>
      <c r="D13" s="91" t="s">
        <v>6</v>
      </c>
      <c r="E13" s="92">
        <v>10</v>
      </c>
      <c r="F13" s="69">
        <v>2.5</v>
      </c>
      <c r="G13" s="67">
        <f t="shared" si="0"/>
        <v>25</v>
      </c>
      <c r="H13" s="45"/>
      <c r="I13" s="5"/>
    </row>
    <row r="14" spans="1:9" x14ac:dyDescent="0.25">
      <c r="A14" s="64" t="s">
        <v>224</v>
      </c>
      <c r="B14" s="90" t="s">
        <v>236</v>
      </c>
      <c r="C14" s="34" t="s">
        <v>237</v>
      </c>
      <c r="D14" s="91" t="s">
        <v>6</v>
      </c>
      <c r="E14" s="92">
        <v>25</v>
      </c>
      <c r="F14" s="66">
        <v>2.5</v>
      </c>
      <c r="G14" s="67">
        <f t="shared" si="0"/>
        <v>62.5</v>
      </c>
      <c r="H14" s="45"/>
      <c r="I14" s="5"/>
    </row>
    <row r="15" spans="1:9" x14ac:dyDescent="0.25">
      <c r="A15" s="64" t="s">
        <v>224</v>
      </c>
      <c r="B15" s="90" t="s">
        <v>238</v>
      </c>
      <c r="C15" s="34" t="s">
        <v>199</v>
      </c>
      <c r="D15" s="91" t="s">
        <v>6</v>
      </c>
      <c r="E15" s="92">
        <v>15</v>
      </c>
      <c r="F15" s="66">
        <v>0.1</v>
      </c>
      <c r="G15" s="67">
        <f t="shared" si="0"/>
        <v>1.5</v>
      </c>
      <c r="H15" s="45"/>
      <c r="I15" s="5"/>
    </row>
    <row r="16" spans="1:9" x14ac:dyDescent="0.25">
      <c r="A16" s="64" t="s">
        <v>224</v>
      </c>
      <c r="B16" s="90" t="s">
        <v>239</v>
      </c>
      <c r="C16" s="34" t="s">
        <v>240</v>
      </c>
      <c r="D16" s="91" t="s">
        <v>7</v>
      </c>
      <c r="E16" s="92">
        <v>2</v>
      </c>
      <c r="F16" s="66">
        <v>50</v>
      </c>
      <c r="G16" s="67">
        <f t="shared" si="0"/>
        <v>100</v>
      </c>
      <c r="H16" s="45"/>
      <c r="I16" s="5"/>
    </row>
    <row r="17" spans="1:10" ht="15.75" thickBot="1" x14ac:dyDescent="0.3">
      <c r="A17" s="64" t="s">
        <v>224</v>
      </c>
      <c r="B17" s="90" t="s">
        <v>241</v>
      </c>
      <c r="C17" s="34" t="s">
        <v>242</v>
      </c>
      <c r="D17" s="91" t="s">
        <v>7</v>
      </c>
      <c r="E17" s="92">
        <v>1</v>
      </c>
      <c r="F17" s="69">
        <v>50</v>
      </c>
      <c r="G17" s="67">
        <f t="shared" si="0"/>
        <v>50</v>
      </c>
      <c r="H17" s="45"/>
      <c r="I17" s="5"/>
    </row>
    <row r="18" spans="1:10" ht="29.25" thickBot="1" x14ac:dyDescent="0.3">
      <c r="A18" s="77" t="s">
        <v>224</v>
      </c>
      <c r="B18" s="93" t="s">
        <v>243</v>
      </c>
      <c r="C18" s="35" t="s">
        <v>244</v>
      </c>
      <c r="D18" s="94" t="s">
        <v>7</v>
      </c>
      <c r="E18" s="95">
        <v>1</v>
      </c>
      <c r="F18" s="69">
        <v>100</v>
      </c>
      <c r="G18" s="81">
        <f t="shared" si="0"/>
        <v>100</v>
      </c>
      <c r="H18" s="111" t="s">
        <v>51</v>
      </c>
      <c r="I18" s="49">
        <f>ROUND(SUM(G9:G18),2)</f>
        <v>1294</v>
      </c>
    </row>
    <row r="19" spans="1:10" ht="30" x14ac:dyDescent="0.25">
      <c r="A19" s="97" t="s">
        <v>245</v>
      </c>
      <c r="B19" s="98" t="s">
        <v>52</v>
      </c>
      <c r="C19" s="99" t="s">
        <v>246</v>
      </c>
      <c r="D19" s="100" t="s">
        <v>121</v>
      </c>
      <c r="E19" s="101">
        <v>2</v>
      </c>
      <c r="F19" s="62">
        <v>80</v>
      </c>
      <c r="G19" s="102">
        <f t="shared" si="0"/>
        <v>160</v>
      </c>
      <c r="H19" s="45"/>
      <c r="I19" s="5"/>
    </row>
    <row r="20" spans="1:10" ht="30" x14ac:dyDescent="0.25">
      <c r="A20" s="64" t="s">
        <v>245</v>
      </c>
      <c r="B20" s="90" t="s">
        <v>247</v>
      </c>
      <c r="C20" s="34" t="s">
        <v>248</v>
      </c>
      <c r="D20" s="91" t="s">
        <v>121</v>
      </c>
      <c r="E20" s="92">
        <v>2</v>
      </c>
      <c r="F20" s="66">
        <v>35</v>
      </c>
      <c r="G20" s="67">
        <f t="shared" si="0"/>
        <v>70</v>
      </c>
      <c r="H20" s="45"/>
      <c r="I20" s="5"/>
    </row>
    <row r="21" spans="1:10" ht="30" x14ac:dyDescent="0.25">
      <c r="A21" s="64" t="s">
        <v>245</v>
      </c>
      <c r="B21" s="90" t="s">
        <v>249</v>
      </c>
      <c r="C21" s="34" t="s">
        <v>250</v>
      </c>
      <c r="D21" s="91" t="s">
        <v>121</v>
      </c>
      <c r="E21" s="92">
        <v>3</v>
      </c>
      <c r="F21" s="66">
        <v>5</v>
      </c>
      <c r="G21" s="67">
        <f t="shared" si="0"/>
        <v>15</v>
      </c>
    </row>
    <row r="22" spans="1:10" ht="30" x14ac:dyDescent="0.25">
      <c r="A22" s="64" t="s">
        <v>245</v>
      </c>
      <c r="B22" s="90" t="s">
        <v>251</v>
      </c>
      <c r="C22" s="34" t="s">
        <v>252</v>
      </c>
      <c r="D22" s="91" t="s">
        <v>7</v>
      </c>
      <c r="E22" s="92">
        <v>2</v>
      </c>
      <c r="F22" s="69">
        <v>5</v>
      </c>
      <c r="G22" s="67">
        <f t="shared" si="0"/>
        <v>10</v>
      </c>
    </row>
    <row r="23" spans="1:10" ht="30.75" thickBot="1" x14ac:dyDescent="0.3">
      <c r="A23" s="64" t="s">
        <v>245</v>
      </c>
      <c r="B23" s="90" t="s">
        <v>253</v>
      </c>
      <c r="C23" s="34" t="s">
        <v>254</v>
      </c>
      <c r="D23" s="91" t="s">
        <v>7</v>
      </c>
      <c r="E23" s="92">
        <v>3</v>
      </c>
      <c r="F23" s="66">
        <v>2</v>
      </c>
      <c r="G23" s="67">
        <f t="shared" si="0"/>
        <v>6</v>
      </c>
    </row>
    <row r="24" spans="1:10" ht="30.75" thickBot="1" x14ac:dyDescent="0.3">
      <c r="A24" s="77" t="s">
        <v>245</v>
      </c>
      <c r="B24" s="93" t="s">
        <v>255</v>
      </c>
      <c r="C24" s="35" t="s">
        <v>14</v>
      </c>
      <c r="D24" s="94" t="s">
        <v>7</v>
      </c>
      <c r="E24" s="95">
        <v>3</v>
      </c>
      <c r="F24" s="69">
        <v>2</v>
      </c>
      <c r="G24" s="81">
        <f t="shared" si="0"/>
        <v>6</v>
      </c>
      <c r="H24" s="96" t="s">
        <v>56</v>
      </c>
      <c r="I24" s="37">
        <f>ROUND(SUM(G19:G24),2)</f>
        <v>267</v>
      </c>
    </row>
    <row r="25" spans="1:10" x14ac:dyDescent="0.25">
      <c r="A25" s="60" t="s">
        <v>256</v>
      </c>
      <c r="B25" s="61" t="s">
        <v>257</v>
      </c>
      <c r="C25" s="52" t="s">
        <v>132</v>
      </c>
      <c r="D25" s="103" t="s">
        <v>7</v>
      </c>
      <c r="E25" s="104">
        <v>1</v>
      </c>
      <c r="F25" s="62">
        <v>120</v>
      </c>
      <c r="G25" s="63">
        <f t="shared" si="0"/>
        <v>120</v>
      </c>
    </row>
    <row r="26" spans="1:10" x14ac:dyDescent="0.25">
      <c r="A26" s="64" t="s">
        <v>256</v>
      </c>
      <c r="B26" s="65" t="s">
        <v>258</v>
      </c>
      <c r="C26" s="34" t="s">
        <v>259</v>
      </c>
      <c r="D26" s="91" t="s">
        <v>7</v>
      </c>
      <c r="E26" s="92">
        <v>1</v>
      </c>
      <c r="F26" s="66">
        <v>100</v>
      </c>
      <c r="G26" s="67">
        <f t="shared" si="0"/>
        <v>100</v>
      </c>
    </row>
    <row r="27" spans="1:10" x14ac:dyDescent="0.25">
      <c r="A27" s="64" t="s">
        <v>256</v>
      </c>
      <c r="B27" s="65" t="s">
        <v>260</v>
      </c>
      <c r="C27" s="34" t="s">
        <v>103</v>
      </c>
      <c r="D27" s="91" t="s">
        <v>7</v>
      </c>
      <c r="E27" s="92">
        <v>1</v>
      </c>
      <c r="F27" s="66">
        <v>50</v>
      </c>
      <c r="G27" s="67">
        <f t="shared" si="0"/>
        <v>50</v>
      </c>
    </row>
    <row r="28" spans="1:10" ht="14.45" thickBot="1" x14ac:dyDescent="0.3">
      <c r="A28" s="64" t="s">
        <v>256</v>
      </c>
      <c r="B28" s="65" t="s">
        <v>261</v>
      </c>
      <c r="C28" s="34" t="s">
        <v>104</v>
      </c>
      <c r="D28" s="91" t="s">
        <v>7</v>
      </c>
      <c r="E28" s="92">
        <v>1</v>
      </c>
      <c r="F28" s="66">
        <v>350</v>
      </c>
      <c r="G28" s="67">
        <f t="shared" si="0"/>
        <v>350</v>
      </c>
    </row>
    <row r="29" spans="1:10" ht="29.25" thickBot="1" x14ac:dyDescent="0.3">
      <c r="A29" s="77" t="s">
        <v>256</v>
      </c>
      <c r="B29" s="78" t="s">
        <v>262</v>
      </c>
      <c r="C29" s="35" t="s">
        <v>263</v>
      </c>
      <c r="D29" s="94" t="s">
        <v>7</v>
      </c>
      <c r="E29" s="95">
        <v>1</v>
      </c>
      <c r="F29" s="80">
        <v>50</v>
      </c>
      <c r="G29" s="81">
        <f t="shared" si="0"/>
        <v>50</v>
      </c>
      <c r="H29" s="96" t="s">
        <v>136</v>
      </c>
      <c r="I29" s="37">
        <f>ROUND(SUM(G25:G29),2)</f>
        <v>670</v>
      </c>
    </row>
    <row r="30" spans="1:10" ht="43.5" thickBot="1" x14ac:dyDescent="0.3">
      <c r="A30" s="2"/>
      <c r="B30" s="1"/>
      <c r="C30" s="2"/>
      <c r="D30" s="1"/>
      <c r="E30" s="1"/>
      <c r="F30" s="26" t="s">
        <v>424</v>
      </c>
      <c r="G30" s="27">
        <f>SUM(G9:G29)</f>
        <v>2231</v>
      </c>
      <c r="H30" s="38"/>
      <c r="I30" s="39"/>
    </row>
    <row r="31" spans="1:10" s="8" customFormat="1" ht="13.9" x14ac:dyDescent="0.25">
      <c r="A31" s="9"/>
      <c r="B31" s="10"/>
      <c r="C31" s="6"/>
      <c r="D31" s="5"/>
      <c r="E31" s="5"/>
      <c r="F31" s="7"/>
      <c r="G31" s="5"/>
      <c r="I31" s="3"/>
      <c r="J31" s="3"/>
    </row>
    <row r="32" spans="1:10" s="8" customFormat="1" ht="13.9" x14ac:dyDescent="0.25">
      <c r="A32" s="9"/>
      <c r="B32" s="10"/>
      <c r="C32" s="6"/>
      <c r="D32" s="5"/>
      <c r="E32" s="5"/>
      <c r="F32" s="7"/>
      <c r="G32" s="5"/>
      <c r="I32" s="3"/>
      <c r="J32" s="3"/>
    </row>
    <row r="33" spans="1:10" s="8" customFormat="1" ht="13.9" x14ac:dyDescent="0.25">
      <c r="A33" s="9"/>
      <c r="B33" s="10"/>
      <c r="C33" s="6"/>
      <c r="D33" s="5"/>
      <c r="E33" s="5"/>
      <c r="F33" s="7"/>
      <c r="G33" s="5"/>
      <c r="I33" s="3"/>
      <c r="J33" s="3"/>
    </row>
    <row r="34" spans="1:10" s="8" customFormat="1" ht="13.9" x14ac:dyDescent="0.25">
      <c r="A34" s="9"/>
      <c r="B34" s="10"/>
      <c r="C34" s="6"/>
      <c r="D34" s="5"/>
      <c r="E34" s="5"/>
      <c r="F34" s="7"/>
      <c r="G34" s="5"/>
      <c r="I34" s="3"/>
      <c r="J34" s="3"/>
    </row>
    <row r="35" spans="1:10" s="8" customFormat="1" ht="13.9" x14ac:dyDescent="0.25">
      <c r="A35" s="9"/>
      <c r="B35" s="10"/>
      <c r="C35" s="6"/>
      <c r="D35" s="5"/>
      <c r="E35" s="5"/>
      <c r="F35" s="7"/>
      <c r="G35" s="5"/>
      <c r="I35" s="3"/>
      <c r="J35" s="3"/>
    </row>
    <row r="36" spans="1:10" s="8" customFormat="1" ht="13.9" x14ac:dyDescent="0.25">
      <c r="A36" s="9"/>
      <c r="B36" s="10"/>
      <c r="C36" s="6"/>
      <c r="D36" s="5"/>
      <c r="E36" s="5"/>
      <c r="F36" s="7"/>
      <c r="G36" s="5"/>
      <c r="I36" s="3"/>
      <c r="J36" s="3"/>
    </row>
    <row r="37" spans="1:10" s="8" customFormat="1" ht="13.9" x14ac:dyDescent="0.25">
      <c r="A37" s="9"/>
      <c r="B37" s="10"/>
      <c r="C37" s="6"/>
      <c r="D37" s="5"/>
      <c r="E37" s="5"/>
      <c r="F37" s="7"/>
      <c r="G37" s="5"/>
      <c r="I37" s="3"/>
      <c r="J37" s="3"/>
    </row>
    <row r="38" spans="1:10" s="8" customFormat="1" ht="13.9" x14ac:dyDescent="0.25">
      <c r="A38" s="9"/>
      <c r="B38" s="10"/>
      <c r="C38" s="6"/>
      <c r="D38" s="5"/>
      <c r="E38" s="5"/>
      <c r="F38" s="7"/>
      <c r="G38" s="5"/>
      <c r="I38" s="3"/>
      <c r="J38" s="3"/>
    </row>
    <row r="39" spans="1:10" s="8" customFormat="1" ht="13.9" x14ac:dyDescent="0.25">
      <c r="A39" s="9"/>
      <c r="B39" s="10"/>
      <c r="C39" s="6"/>
      <c r="D39" s="5"/>
      <c r="E39" s="5"/>
      <c r="F39" s="7"/>
      <c r="G39" s="5"/>
      <c r="I39" s="3"/>
      <c r="J39" s="3"/>
    </row>
    <row r="40" spans="1:10" s="8" customFormat="1" ht="13.9" x14ac:dyDescent="0.25">
      <c r="A40" s="9"/>
      <c r="B40" s="10"/>
      <c r="C40" s="6"/>
      <c r="D40" s="5"/>
      <c r="E40" s="5"/>
      <c r="F40" s="7"/>
      <c r="G40" s="5"/>
      <c r="I40" s="3"/>
      <c r="J40" s="3"/>
    </row>
    <row r="41" spans="1:10" s="8" customFormat="1" ht="13.9" x14ac:dyDescent="0.25">
      <c r="A41" s="9"/>
      <c r="B41" s="10"/>
      <c r="C41" s="6"/>
      <c r="D41" s="5"/>
      <c r="E41" s="5"/>
      <c r="F41" s="7"/>
      <c r="G41" s="5"/>
      <c r="I41" s="3"/>
      <c r="J41" s="3"/>
    </row>
    <row r="42" spans="1:10" s="8" customFormat="1" x14ac:dyDescent="0.25">
      <c r="A42" s="9"/>
      <c r="B42" s="10"/>
      <c r="C42" s="6"/>
      <c r="D42" s="5"/>
      <c r="E42" s="5"/>
      <c r="F42" s="7"/>
      <c r="G42" s="5"/>
      <c r="I42" s="3"/>
      <c r="J42" s="3"/>
    </row>
    <row r="43" spans="1:10" s="8" customFormat="1" x14ac:dyDescent="0.25">
      <c r="A43" s="9"/>
      <c r="B43" s="10"/>
      <c r="C43" s="6"/>
      <c r="D43" s="5"/>
      <c r="E43" s="5"/>
      <c r="F43" s="7"/>
      <c r="G43" s="5"/>
      <c r="I43" s="3"/>
      <c r="J43" s="3"/>
    </row>
    <row r="44" spans="1:10" s="8" customFormat="1" x14ac:dyDescent="0.25">
      <c r="A44" s="9"/>
      <c r="B44" s="10"/>
      <c r="C44" s="6"/>
      <c r="D44" s="5"/>
      <c r="E44" s="5"/>
      <c r="F44" s="7"/>
      <c r="G44" s="5"/>
      <c r="I44" s="3"/>
      <c r="J44" s="3"/>
    </row>
    <row r="45" spans="1:10" s="8" customFormat="1" x14ac:dyDescent="0.25">
      <c r="A45" s="9"/>
      <c r="B45" s="10"/>
      <c r="C45" s="6"/>
      <c r="D45" s="5"/>
      <c r="E45" s="5"/>
      <c r="F45" s="7"/>
      <c r="G45" s="5"/>
      <c r="I45" s="3"/>
      <c r="J45" s="3"/>
    </row>
    <row r="46" spans="1:10" s="8" customFormat="1" x14ac:dyDescent="0.25">
      <c r="A46" s="9"/>
      <c r="B46" s="10"/>
      <c r="C46" s="6"/>
      <c r="D46" s="5"/>
      <c r="E46" s="5"/>
      <c r="F46" s="7"/>
      <c r="G46" s="5"/>
      <c r="I46" s="3"/>
      <c r="J46" s="3"/>
    </row>
    <row r="47" spans="1:10" s="8" customFormat="1" x14ac:dyDescent="0.25">
      <c r="A47" s="9"/>
      <c r="B47" s="10"/>
      <c r="C47" s="6"/>
      <c r="D47" s="5"/>
      <c r="E47" s="5"/>
      <c r="F47" s="7"/>
      <c r="G47" s="5"/>
      <c r="I47" s="3"/>
      <c r="J47" s="3"/>
    </row>
    <row r="48" spans="1:10" s="8" customFormat="1" x14ac:dyDescent="0.25">
      <c r="A48" s="9"/>
      <c r="B48" s="10"/>
      <c r="C48" s="6"/>
      <c r="D48" s="5"/>
      <c r="E48" s="5"/>
      <c r="F48" s="7"/>
      <c r="G48" s="5"/>
      <c r="I48" s="3"/>
      <c r="J48" s="3"/>
    </row>
    <row r="49" spans="1:10" s="8" customFormat="1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7409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17409" r:id="rId4"/>
      </mc:Fallback>
    </mc:AlternateContent>
    <mc:AlternateContent xmlns:mc="http://schemas.openxmlformats.org/markup-compatibility/2006">
      <mc:Choice Requires="x14">
        <oleObject progId="PBrush" shapeId="17410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7410" r:id="rId6"/>
      </mc:Fallback>
    </mc:AlternateContent>
    <mc:AlternateContent xmlns:mc="http://schemas.openxmlformats.org/markup-compatibility/2006">
      <mc:Choice Requires="x14">
        <oleObject progId="PBrush" shapeId="17411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7411" r:id="rId7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2444-C9ED-4578-830D-6EA8BD442773}">
  <dimension ref="A1:J183"/>
  <sheetViews>
    <sheetView topLeftCell="A8" zoomScale="85" zoomScaleNormal="85" workbookViewId="0">
      <selection activeCell="N26" sqref="N26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425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30" x14ac:dyDescent="0.25">
      <c r="A9" s="60" t="s">
        <v>224</v>
      </c>
      <c r="B9" s="86" t="s">
        <v>225</v>
      </c>
      <c r="C9" s="87" t="s">
        <v>226</v>
      </c>
      <c r="D9" s="88" t="s">
        <v>121</v>
      </c>
      <c r="E9" s="89">
        <v>2</v>
      </c>
      <c r="F9" s="62">
        <v>300</v>
      </c>
      <c r="G9" s="63">
        <f t="shared" ref="G9:G30" si="0">ROUND((E9*F9),2)</f>
        <v>600</v>
      </c>
      <c r="H9" s="45"/>
      <c r="I9" s="5"/>
    </row>
    <row r="10" spans="1:9" x14ac:dyDescent="0.25">
      <c r="A10" s="64" t="s">
        <v>227</v>
      </c>
      <c r="B10" s="90" t="s">
        <v>228</v>
      </c>
      <c r="C10" s="34" t="s">
        <v>229</v>
      </c>
      <c r="D10" s="91" t="s">
        <v>6</v>
      </c>
      <c r="E10" s="92">
        <v>23</v>
      </c>
      <c r="F10" s="66">
        <v>5</v>
      </c>
      <c r="G10" s="67">
        <f t="shared" si="0"/>
        <v>115</v>
      </c>
      <c r="H10" s="45"/>
      <c r="I10" s="5"/>
    </row>
    <row r="11" spans="1:9" x14ac:dyDescent="0.25">
      <c r="A11" s="64" t="s">
        <v>224</v>
      </c>
      <c r="B11" s="90" t="s">
        <v>230</v>
      </c>
      <c r="C11" s="34" t="s">
        <v>231</v>
      </c>
      <c r="D11" s="91" t="s">
        <v>6</v>
      </c>
      <c r="E11" s="92">
        <v>23</v>
      </c>
      <c r="F11" s="66">
        <v>2</v>
      </c>
      <c r="G11" s="67">
        <f t="shared" si="0"/>
        <v>46</v>
      </c>
      <c r="H11" s="45"/>
      <c r="I11" s="5"/>
    </row>
    <row r="12" spans="1:9" x14ac:dyDescent="0.25">
      <c r="A12" s="64" t="s">
        <v>224</v>
      </c>
      <c r="B12" s="90" t="s">
        <v>232</v>
      </c>
      <c r="C12" s="34" t="s">
        <v>233</v>
      </c>
      <c r="D12" s="91" t="s">
        <v>6</v>
      </c>
      <c r="E12" s="92">
        <v>12</v>
      </c>
      <c r="F12" s="66">
        <v>25</v>
      </c>
      <c r="G12" s="67">
        <f t="shared" si="0"/>
        <v>300</v>
      </c>
      <c r="H12" s="45"/>
      <c r="I12" s="5"/>
    </row>
    <row r="13" spans="1:9" x14ac:dyDescent="0.25">
      <c r="A13" s="64" t="s">
        <v>224</v>
      </c>
      <c r="B13" s="90" t="s">
        <v>234</v>
      </c>
      <c r="C13" s="34" t="s">
        <v>235</v>
      </c>
      <c r="D13" s="91" t="s">
        <v>6</v>
      </c>
      <c r="E13" s="92">
        <v>10</v>
      </c>
      <c r="F13" s="69">
        <v>2.5</v>
      </c>
      <c r="G13" s="67">
        <f t="shared" si="0"/>
        <v>25</v>
      </c>
      <c r="H13" s="45"/>
      <c r="I13" s="5"/>
    </row>
    <row r="14" spans="1:9" x14ac:dyDescent="0.25">
      <c r="A14" s="64" t="s">
        <v>224</v>
      </c>
      <c r="B14" s="90" t="s">
        <v>236</v>
      </c>
      <c r="C14" s="34" t="s">
        <v>237</v>
      </c>
      <c r="D14" s="91" t="s">
        <v>6</v>
      </c>
      <c r="E14" s="92">
        <v>35</v>
      </c>
      <c r="F14" s="66">
        <v>2.5</v>
      </c>
      <c r="G14" s="67">
        <f t="shared" si="0"/>
        <v>87.5</v>
      </c>
      <c r="H14" s="45"/>
      <c r="I14" s="5"/>
    </row>
    <row r="15" spans="1:9" x14ac:dyDescent="0.25">
      <c r="A15" s="64" t="s">
        <v>224</v>
      </c>
      <c r="B15" s="90" t="s">
        <v>238</v>
      </c>
      <c r="C15" s="34" t="s">
        <v>199</v>
      </c>
      <c r="D15" s="91" t="s">
        <v>6</v>
      </c>
      <c r="E15" s="92">
        <v>23</v>
      </c>
      <c r="F15" s="66">
        <v>0.1</v>
      </c>
      <c r="G15" s="67">
        <f t="shared" si="0"/>
        <v>2.2999999999999998</v>
      </c>
      <c r="H15" s="45"/>
      <c r="I15" s="5"/>
    </row>
    <row r="16" spans="1:9" x14ac:dyDescent="0.25">
      <c r="A16" s="64" t="s">
        <v>224</v>
      </c>
      <c r="B16" s="90" t="s">
        <v>239</v>
      </c>
      <c r="C16" s="34" t="s">
        <v>240</v>
      </c>
      <c r="D16" s="91" t="s">
        <v>7</v>
      </c>
      <c r="E16" s="92">
        <v>2</v>
      </c>
      <c r="F16" s="66">
        <v>50</v>
      </c>
      <c r="G16" s="67">
        <f t="shared" si="0"/>
        <v>100</v>
      </c>
      <c r="H16" s="45"/>
      <c r="I16" s="5"/>
    </row>
    <row r="17" spans="1:10" ht="15.75" thickBot="1" x14ac:dyDescent="0.3">
      <c r="A17" s="64" t="s">
        <v>224</v>
      </c>
      <c r="B17" s="90" t="s">
        <v>241</v>
      </c>
      <c r="C17" s="34" t="s">
        <v>242</v>
      </c>
      <c r="D17" s="91" t="s">
        <v>7</v>
      </c>
      <c r="E17" s="92">
        <v>1</v>
      </c>
      <c r="F17" s="69">
        <v>50</v>
      </c>
      <c r="G17" s="67">
        <f t="shared" si="0"/>
        <v>50</v>
      </c>
      <c r="H17" s="45"/>
      <c r="I17" s="5"/>
    </row>
    <row r="18" spans="1:10" ht="29.25" thickBot="1" x14ac:dyDescent="0.3">
      <c r="A18" s="77" t="s">
        <v>224</v>
      </c>
      <c r="B18" s="93" t="s">
        <v>243</v>
      </c>
      <c r="C18" s="35" t="s">
        <v>244</v>
      </c>
      <c r="D18" s="94" t="s">
        <v>7</v>
      </c>
      <c r="E18" s="95">
        <v>1</v>
      </c>
      <c r="F18" s="69">
        <v>200</v>
      </c>
      <c r="G18" s="81">
        <f t="shared" si="0"/>
        <v>200</v>
      </c>
      <c r="H18" s="111" t="s">
        <v>51</v>
      </c>
      <c r="I18" s="49">
        <f>ROUND(SUM(G9:G18),2)</f>
        <v>1525.8</v>
      </c>
    </row>
    <row r="19" spans="1:10" ht="30" x14ac:dyDescent="0.25">
      <c r="A19" s="97" t="s">
        <v>245</v>
      </c>
      <c r="B19" s="98" t="s">
        <v>52</v>
      </c>
      <c r="C19" s="99" t="s">
        <v>246</v>
      </c>
      <c r="D19" s="100" t="s">
        <v>121</v>
      </c>
      <c r="E19" s="101">
        <v>2</v>
      </c>
      <c r="F19" s="62">
        <v>80</v>
      </c>
      <c r="G19" s="102">
        <f t="shared" si="0"/>
        <v>160</v>
      </c>
    </row>
    <row r="20" spans="1:10" ht="30" x14ac:dyDescent="0.25">
      <c r="A20" s="64" t="s">
        <v>245</v>
      </c>
      <c r="B20" s="90" t="s">
        <v>247</v>
      </c>
      <c r="C20" s="34" t="s">
        <v>248</v>
      </c>
      <c r="D20" s="91" t="s">
        <v>121</v>
      </c>
      <c r="E20" s="92">
        <v>2</v>
      </c>
      <c r="F20" s="66">
        <v>35</v>
      </c>
      <c r="G20" s="67">
        <f t="shared" si="0"/>
        <v>70</v>
      </c>
    </row>
    <row r="21" spans="1:10" ht="30" x14ac:dyDescent="0.25">
      <c r="A21" s="64" t="s">
        <v>245</v>
      </c>
      <c r="B21" s="90" t="s">
        <v>249</v>
      </c>
      <c r="C21" s="34" t="s">
        <v>250</v>
      </c>
      <c r="D21" s="91" t="s">
        <v>121</v>
      </c>
      <c r="E21" s="92">
        <v>2</v>
      </c>
      <c r="F21" s="66">
        <v>5</v>
      </c>
      <c r="G21" s="67">
        <f t="shared" si="0"/>
        <v>10</v>
      </c>
    </row>
    <row r="22" spans="1:10" ht="30" x14ac:dyDescent="0.25">
      <c r="A22" s="64" t="s">
        <v>245</v>
      </c>
      <c r="B22" s="90" t="s">
        <v>251</v>
      </c>
      <c r="C22" s="34" t="s">
        <v>252</v>
      </c>
      <c r="D22" s="91" t="s">
        <v>7</v>
      </c>
      <c r="E22" s="92">
        <v>2</v>
      </c>
      <c r="F22" s="69">
        <v>5</v>
      </c>
      <c r="G22" s="67">
        <f t="shared" si="0"/>
        <v>10</v>
      </c>
    </row>
    <row r="23" spans="1:10" ht="30" x14ac:dyDescent="0.25">
      <c r="A23" s="64" t="s">
        <v>245</v>
      </c>
      <c r="B23" s="90" t="s">
        <v>253</v>
      </c>
      <c r="C23" s="34" t="s">
        <v>254</v>
      </c>
      <c r="D23" s="91" t="s">
        <v>7</v>
      </c>
      <c r="E23" s="92">
        <v>3</v>
      </c>
      <c r="F23" s="66">
        <v>2</v>
      </c>
      <c r="G23" s="67">
        <f t="shared" si="0"/>
        <v>6</v>
      </c>
    </row>
    <row r="24" spans="1:10" ht="30.75" thickBot="1" x14ac:dyDescent="0.3">
      <c r="A24" s="64" t="s">
        <v>245</v>
      </c>
      <c r="B24" s="139" t="s">
        <v>255</v>
      </c>
      <c r="C24" s="56" t="s">
        <v>14</v>
      </c>
      <c r="D24" s="140" t="s">
        <v>7</v>
      </c>
      <c r="E24" s="141">
        <v>3</v>
      </c>
      <c r="F24" s="69">
        <v>2</v>
      </c>
      <c r="G24" s="67">
        <f t="shared" si="0"/>
        <v>6</v>
      </c>
    </row>
    <row r="25" spans="1:10" ht="30.75" thickBot="1" x14ac:dyDescent="0.3">
      <c r="A25" s="77" t="s">
        <v>245</v>
      </c>
      <c r="B25" s="93" t="s">
        <v>282</v>
      </c>
      <c r="C25" s="35" t="s">
        <v>426</v>
      </c>
      <c r="D25" s="94" t="s">
        <v>7</v>
      </c>
      <c r="E25" s="95">
        <v>1</v>
      </c>
      <c r="F25" s="62">
        <v>200</v>
      </c>
      <c r="G25" s="81">
        <f t="shared" si="0"/>
        <v>200</v>
      </c>
      <c r="H25" s="96" t="s">
        <v>56</v>
      </c>
      <c r="I25" s="37">
        <f>ROUND(SUM(G19:G25),2)</f>
        <v>462</v>
      </c>
    </row>
    <row r="26" spans="1:10" x14ac:dyDescent="0.25">
      <c r="A26" s="60" t="s">
        <v>256</v>
      </c>
      <c r="B26" s="61" t="s">
        <v>257</v>
      </c>
      <c r="C26" s="52" t="s">
        <v>132</v>
      </c>
      <c r="D26" s="103" t="s">
        <v>7</v>
      </c>
      <c r="E26" s="104">
        <v>1</v>
      </c>
      <c r="F26" s="66">
        <v>120</v>
      </c>
      <c r="G26" s="63">
        <f t="shared" si="0"/>
        <v>120</v>
      </c>
    </row>
    <row r="27" spans="1:10" x14ac:dyDescent="0.25">
      <c r="A27" s="64" t="s">
        <v>256</v>
      </c>
      <c r="B27" s="65" t="s">
        <v>258</v>
      </c>
      <c r="C27" s="34" t="s">
        <v>259</v>
      </c>
      <c r="D27" s="91" t="s">
        <v>7</v>
      </c>
      <c r="E27" s="92">
        <v>1</v>
      </c>
      <c r="F27" s="66">
        <v>100</v>
      </c>
      <c r="G27" s="67">
        <f t="shared" si="0"/>
        <v>100</v>
      </c>
    </row>
    <row r="28" spans="1:10" x14ac:dyDescent="0.25">
      <c r="A28" s="64" t="s">
        <v>256</v>
      </c>
      <c r="B28" s="65" t="s">
        <v>260</v>
      </c>
      <c r="C28" s="34" t="s">
        <v>103</v>
      </c>
      <c r="D28" s="91" t="s">
        <v>7</v>
      </c>
      <c r="E28" s="92">
        <v>1</v>
      </c>
      <c r="F28" s="66">
        <v>70</v>
      </c>
      <c r="G28" s="67">
        <f t="shared" si="0"/>
        <v>70</v>
      </c>
    </row>
    <row r="29" spans="1:10" ht="14.45" thickBot="1" x14ac:dyDescent="0.3">
      <c r="A29" s="64" t="s">
        <v>256</v>
      </c>
      <c r="B29" s="65" t="s">
        <v>261</v>
      </c>
      <c r="C29" s="34" t="s">
        <v>104</v>
      </c>
      <c r="D29" s="91" t="s">
        <v>7</v>
      </c>
      <c r="E29" s="92">
        <v>1</v>
      </c>
      <c r="F29" s="80">
        <v>350</v>
      </c>
      <c r="G29" s="67">
        <f t="shared" si="0"/>
        <v>350</v>
      </c>
    </row>
    <row r="30" spans="1:10" ht="29.25" thickBot="1" x14ac:dyDescent="0.3">
      <c r="A30" s="77" t="s">
        <v>256</v>
      </c>
      <c r="B30" s="78" t="s">
        <v>262</v>
      </c>
      <c r="C30" s="35" t="s">
        <v>263</v>
      </c>
      <c r="D30" s="94" t="s">
        <v>7</v>
      </c>
      <c r="E30" s="95">
        <v>1</v>
      </c>
      <c r="F30" s="80">
        <v>50</v>
      </c>
      <c r="G30" s="81">
        <f t="shared" si="0"/>
        <v>50</v>
      </c>
      <c r="H30" s="96" t="s">
        <v>136</v>
      </c>
      <c r="I30" s="37">
        <f>ROUND(SUM(G26:G30),2)</f>
        <v>690</v>
      </c>
    </row>
    <row r="31" spans="1:10" ht="43.5" thickBot="1" x14ac:dyDescent="0.3">
      <c r="A31" s="2"/>
      <c r="B31" s="1"/>
      <c r="C31" s="2"/>
      <c r="D31" s="1"/>
      <c r="E31" s="1"/>
      <c r="F31" s="26" t="s">
        <v>427</v>
      </c>
      <c r="G31" s="27">
        <f>SUM(G9:G30)</f>
        <v>2677.8</v>
      </c>
      <c r="H31" s="38"/>
      <c r="I31" s="39"/>
    </row>
    <row r="32" spans="1:10" s="8" customFormat="1" ht="13.9" x14ac:dyDescent="0.25">
      <c r="A32" s="9"/>
      <c r="B32" s="10"/>
      <c r="C32" s="6"/>
      <c r="D32" s="5"/>
      <c r="E32" s="5"/>
      <c r="F32" s="7"/>
      <c r="G32" s="5"/>
      <c r="I32" s="3"/>
      <c r="J32" s="3"/>
    </row>
    <row r="33" spans="1:10" s="8" customFormat="1" ht="13.9" x14ac:dyDescent="0.25">
      <c r="A33" s="9"/>
      <c r="B33" s="10"/>
      <c r="C33" s="6"/>
      <c r="D33" s="5"/>
      <c r="E33" s="5"/>
      <c r="F33" s="7"/>
      <c r="G33" s="5"/>
      <c r="I33" s="3"/>
      <c r="J33" s="3"/>
    </row>
    <row r="34" spans="1:10" s="8" customFormat="1" ht="13.9" x14ac:dyDescent="0.25">
      <c r="A34" s="9"/>
      <c r="B34" s="10"/>
      <c r="C34" s="6"/>
      <c r="D34" s="5"/>
      <c r="E34" s="5"/>
      <c r="F34" s="7"/>
      <c r="G34" s="5"/>
      <c r="I34" s="3"/>
      <c r="J34" s="3"/>
    </row>
    <row r="35" spans="1:10" s="8" customFormat="1" ht="13.9" x14ac:dyDescent="0.25">
      <c r="A35" s="9"/>
      <c r="B35" s="10"/>
      <c r="C35" s="6"/>
      <c r="D35" s="5"/>
      <c r="E35" s="5"/>
      <c r="F35" s="7"/>
      <c r="G35" s="5"/>
      <c r="I35" s="3"/>
      <c r="J35" s="3"/>
    </row>
    <row r="36" spans="1:10" s="8" customFormat="1" ht="13.9" x14ac:dyDescent="0.25">
      <c r="A36" s="9"/>
      <c r="B36" s="10"/>
      <c r="C36" s="6"/>
      <c r="D36" s="5"/>
      <c r="E36" s="5"/>
      <c r="F36" s="7"/>
      <c r="G36" s="5"/>
      <c r="I36" s="3"/>
      <c r="J36" s="3"/>
    </row>
    <row r="37" spans="1:10" s="8" customFormat="1" ht="13.9" x14ac:dyDescent="0.25">
      <c r="A37" s="9"/>
      <c r="B37" s="10"/>
      <c r="C37" s="6"/>
      <c r="D37" s="5"/>
      <c r="E37" s="5"/>
      <c r="F37" s="7"/>
      <c r="G37" s="5"/>
      <c r="I37" s="3"/>
      <c r="J37" s="3"/>
    </row>
    <row r="38" spans="1:10" s="8" customFormat="1" ht="13.9" x14ac:dyDescent="0.25">
      <c r="A38" s="9"/>
      <c r="B38" s="10"/>
      <c r="C38" s="6"/>
      <c r="D38" s="5"/>
      <c r="E38" s="5"/>
      <c r="F38" s="7"/>
      <c r="G38" s="5"/>
      <c r="I38" s="3"/>
      <c r="J38" s="3"/>
    </row>
    <row r="39" spans="1:10" s="8" customFormat="1" ht="13.9" x14ac:dyDescent="0.25">
      <c r="A39" s="9"/>
      <c r="B39" s="10"/>
      <c r="C39" s="6"/>
      <c r="D39" s="5"/>
      <c r="E39" s="5"/>
      <c r="F39" s="7"/>
      <c r="G39" s="5"/>
      <c r="I39" s="3"/>
      <c r="J39" s="3"/>
    </row>
    <row r="40" spans="1:10" s="8" customFormat="1" ht="13.9" x14ac:dyDescent="0.25">
      <c r="A40" s="9"/>
      <c r="B40" s="10"/>
      <c r="C40" s="6"/>
      <c r="D40" s="5"/>
      <c r="E40" s="5"/>
      <c r="F40" s="7"/>
      <c r="G40" s="5"/>
      <c r="I40" s="3"/>
      <c r="J40" s="3"/>
    </row>
    <row r="41" spans="1:10" s="8" customFormat="1" ht="13.9" x14ac:dyDescent="0.25">
      <c r="A41" s="9"/>
      <c r="B41" s="10"/>
      <c r="C41" s="6"/>
      <c r="D41" s="5"/>
      <c r="E41" s="5"/>
      <c r="F41" s="7"/>
      <c r="G41" s="5"/>
      <c r="I41" s="3"/>
      <c r="J41" s="3"/>
    </row>
    <row r="42" spans="1:10" s="8" customFormat="1" ht="13.9" x14ac:dyDescent="0.25">
      <c r="A42" s="9"/>
      <c r="B42" s="10"/>
      <c r="C42" s="6"/>
      <c r="D42" s="5"/>
      <c r="E42" s="5"/>
      <c r="F42" s="7"/>
      <c r="G42" s="5"/>
      <c r="I42" s="3"/>
      <c r="J42" s="3"/>
    </row>
    <row r="43" spans="1:10" s="8" customFormat="1" ht="13.9" x14ac:dyDescent="0.25">
      <c r="A43" s="9"/>
      <c r="B43" s="10"/>
      <c r="C43" s="6"/>
      <c r="D43" s="5"/>
      <c r="E43" s="5"/>
      <c r="F43" s="7"/>
      <c r="G43" s="5"/>
      <c r="I43" s="3"/>
      <c r="J43" s="3"/>
    </row>
    <row r="44" spans="1:10" s="8" customFormat="1" ht="13.9" x14ac:dyDescent="0.25">
      <c r="A44" s="9"/>
      <c r="B44" s="10"/>
      <c r="C44" s="6"/>
      <c r="D44" s="5"/>
      <c r="E44" s="5"/>
      <c r="F44" s="7"/>
      <c r="G44" s="5"/>
      <c r="I44" s="3"/>
      <c r="J44" s="3"/>
    </row>
    <row r="45" spans="1:10" s="8" customFormat="1" ht="13.9" x14ac:dyDescent="0.25">
      <c r="A45" s="9"/>
      <c r="B45" s="10"/>
      <c r="C45" s="6"/>
      <c r="D45" s="5"/>
      <c r="E45" s="5"/>
      <c r="F45" s="7"/>
      <c r="G45" s="5"/>
      <c r="I45" s="3"/>
      <c r="J45" s="3"/>
    </row>
    <row r="46" spans="1:10" s="8" customFormat="1" x14ac:dyDescent="0.25">
      <c r="A46" s="9"/>
      <c r="B46" s="10"/>
      <c r="C46" s="6"/>
      <c r="D46" s="5"/>
      <c r="E46" s="5"/>
      <c r="F46" s="7"/>
      <c r="G46" s="5"/>
      <c r="I46" s="3"/>
      <c r="J46" s="3"/>
    </row>
    <row r="47" spans="1:10" s="8" customFormat="1" x14ac:dyDescent="0.25">
      <c r="A47" s="9"/>
      <c r="B47" s="10"/>
      <c r="C47" s="6"/>
      <c r="D47" s="5"/>
      <c r="E47" s="5"/>
      <c r="F47" s="7"/>
      <c r="G47" s="5"/>
      <c r="I47" s="3"/>
      <c r="J47" s="3"/>
    </row>
    <row r="48" spans="1:10" s="8" customFormat="1" x14ac:dyDescent="0.25">
      <c r="A48" s="9"/>
      <c r="B48" s="10"/>
      <c r="C48" s="6"/>
      <c r="D48" s="5"/>
      <c r="E48" s="5"/>
      <c r="F48" s="7"/>
      <c r="G48" s="5"/>
      <c r="I48" s="3"/>
      <c r="J48" s="3"/>
    </row>
    <row r="49" spans="1:10" s="8" customFormat="1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8433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18433" r:id="rId4"/>
      </mc:Fallback>
    </mc:AlternateContent>
    <mc:AlternateContent xmlns:mc="http://schemas.openxmlformats.org/markup-compatibility/2006">
      <mc:Choice Requires="x14">
        <oleObject progId="PBrush" shapeId="18434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8434" r:id="rId6"/>
      </mc:Fallback>
    </mc:AlternateContent>
    <mc:AlternateContent xmlns:mc="http://schemas.openxmlformats.org/markup-compatibility/2006">
      <mc:Choice Requires="x14">
        <oleObject progId="PBrush" shapeId="18435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8435" r:id="rId7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C15E-3672-4340-92BB-286AB4A1E3BF}">
  <dimension ref="A1:J183"/>
  <sheetViews>
    <sheetView topLeftCell="A8" zoomScale="85" zoomScaleNormal="85" workbookViewId="0">
      <selection activeCell="H35" sqref="H35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428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30" x14ac:dyDescent="0.25">
      <c r="A9" s="60" t="s">
        <v>224</v>
      </c>
      <c r="B9" s="86" t="s">
        <v>225</v>
      </c>
      <c r="C9" s="87" t="s">
        <v>226</v>
      </c>
      <c r="D9" s="88" t="s">
        <v>121</v>
      </c>
      <c r="E9" s="89">
        <v>2</v>
      </c>
      <c r="F9" s="62">
        <v>300</v>
      </c>
      <c r="G9" s="63">
        <f t="shared" ref="G9:G30" si="0">ROUND((E9*F9),2)</f>
        <v>600</v>
      </c>
      <c r="H9" s="45"/>
      <c r="I9" s="5"/>
    </row>
    <row r="10" spans="1:9" x14ac:dyDescent="0.25">
      <c r="A10" s="64" t="s">
        <v>227</v>
      </c>
      <c r="B10" s="90" t="s">
        <v>228</v>
      </c>
      <c r="C10" s="34" t="s">
        <v>229</v>
      </c>
      <c r="D10" s="91" t="s">
        <v>6</v>
      </c>
      <c r="E10" s="92">
        <v>44</v>
      </c>
      <c r="F10" s="66">
        <v>5</v>
      </c>
      <c r="G10" s="67">
        <f t="shared" si="0"/>
        <v>220</v>
      </c>
      <c r="H10" s="45"/>
      <c r="I10" s="5"/>
    </row>
    <row r="11" spans="1:9" x14ac:dyDescent="0.25">
      <c r="A11" s="64" t="s">
        <v>224</v>
      </c>
      <c r="B11" s="90" t="s">
        <v>230</v>
      </c>
      <c r="C11" s="34" t="s">
        <v>231</v>
      </c>
      <c r="D11" s="91" t="s">
        <v>6</v>
      </c>
      <c r="E11" s="92">
        <v>44</v>
      </c>
      <c r="F11" s="66">
        <v>2</v>
      </c>
      <c r="G11" s="67">
        <f t="shared" si="0"/>
        <v>88</v>
      </c>
      <c r="H11" s="45"/>
      <c r="I11" s="5"/>
    </row>
    <row r="12" spans="1:9" x14ac:dyDescent="0.25">
      <c r="A12" s="64" t="s">
        <v>224</v>
      </c>
      <c r="B12" s="90" t="s">
        <v>232</v>
      </c>
      <c r="C12" s="34" t="s">
        <v>233</v>
      </c>
      <c r="D12" s="91" t="s">
        <v>6</v>
      </c>
      <c r="E12" s="92">
        <v>12</v>
      </c>
      <c r="F12" s="66">
        <v>25</v>
      </c>
      <c r="G12" s="67">
        <f t="shared" si="0"/>
        <v>300</v>
      </c>
      <c r="H12" s="45"/>
      <c r="I12" s="5"/>
    </row>
    <row r="13" spans="1:9" x14ac:dyDescent="0.25">
      <c r="A13" s="64" t="s">
        <v>224</v>
      </c>
      <c r="B13" s="90" t="s">
        <v>234</v>
      </c>
      <c r="C13" s="34" t="s">
        <v>235</v>
      </c>
      <c r="D13" s="91" t="s">
        <v>6</v>
      </c>
      <c r="E13" s="92">
        <v>10</v>
      </c>
      <c r="F13" s="69">
        <v>2.5</v>
      </c>
      <c r="G13" s="67">
        <f t="shared" si="0"/>
        <v>25</v>
      </c>
      <c r="H13" s="45"/>
      <c r="I13" s="5"/>
    </row>
    <row r="14" spans="1:9" x14ac:dyDescent="0.25">
      <c r="A14" s="64" t="s">
        <v>224</v>
      </c>
      <c r="B14" s="90" t="s">
        <v>236</v>
      </c>
      <c r="C14" s="34" t="s">
        <v>237</v>
      </c>
      <c r="D14" s="91" t="s">
        <v>6</v>
      </c>
      <c r="E14" s="92">
        <v>56</v>
      </c>
      <c r="F14" s="66">
        <v>2.5</v>
      </c>
      <c r="G14" s="67">
        <f t="shared" si="0"/>
        <v>140</v>
      </c>
      <c r="H14" s="45"/>
      <c r="I14" s="5"/>
    </row>
    <row r="15" spans="1:9" x14ac:dyDescent="0.25">
      <c r="A15" s="64" t="s">
        <v>224</v>
      </c>
      <c r="B15" s="90" t="s">
        <v>238</v>
      </c>
      <c r="C15" s="34" t="s">
        <v>199</v>
      </c>
      <c r="D15" s="91" t="s">
        <v>6</v>
      </c>
      <c r="E15" s="92">
        <v>44</v>
      </c>
      <c r="F15" s="66">
        <v>0.1</v>
      </c>
      <c r="G15" s="67">
        <f t="shared" si="0"/>
        <v>4.4000000000000004</v>
      </c>
      <c r="H15" s="45"/>
      <c r="I15" s="5"/>
    </row>
    <row r="16" spans="1:9" x14ac:dyDescent="0.25">
      <c r="A16" s="64" t="s">
        <v>224</v>
      </c>
      <c r="B16" s="90" t="s">
        <v>239</v>
      </c>
      <c r="C16" s="34" t="s">
        <v>240</v>
      </c>
      <c r="D16" s="91" t="s">
        <v>7</v>
      </c>
      <c r="E16" s="92">
        <v>2</v>
      </c>
      <c r="F16" s="66">
        <v>50</v>
      </c>
      <c r="G16" s="67">
        <f t="shared" si="0"/>
        <v>100</v>
      </c>
      <c r="H16" s="45"/>
      <c r="I16" s="5"/>
    </row>
    <row r="17" spans="1:10" ht="15.75" thickBot="1" x14ac:dyDescent="0.3">
      <c r="A17" s="64" t="s">
        <v>224</v>
      </c>
      <c r="B17" s="90" t="s">
        <v>241</v>
      </c>
      <c r="C17" s="34" t="s">
        <v>242</v>
      </c>
      <c r="D17" s="91" t="s">
        <v>7</v>
      </c>
      <c r="E17" s="92">
        <v>1</v>
      </c>
      <c r="F17" s="69">
        <v>50</v>
      </c>
      <c r="G17" s="67">
        <f t="shared" si="0"/>
        <v>50</v>
      </c>
      <c r="H17" s="45"/>
      <c r="I17" s="5"/>
    </row>
    <row r="18" spans="1:10" ht="29.25" thickBot="1" x14ac:dyDescent="0.3">
      <c r="A18" s="77" t="s">
        <v>224</v>
      </c>
      <c r="B18" s="93" t="s">
        <v>243</v>
      </c>
      <c r="C18" s="35" t="s">
        <v>244</v>
      </c>
      <c r="D18" s="94" t="s">
        <v>7</v>
      </c>
      <c r="E18" s="95">
        <v>1</v>
      </c>
      <c r="F18" s="69">
        <v>200</v>
      </c>
      <c r="G18" s="81">
        <f t="shared" si="0"/>
        <v>200</v>
      </c>
      <c r="H18" s="111" t="s">
        <v>51</v>
      </c>
      <c r="I18" s="49">
        <f>ROUND(SUM(G9:G18),2)</f>
        <v>1727.4</v>
      </c>
    </row>
    <row r="19" spans="1:10" ht="30" x14ac:dyDescent="0.25">
      <c r="A19" s="97" t="s">
        <v>245</v>
      </c>
      <c r="B19" s="98" t="s">
        <v>52</v>
      </c>
      <c r="C19" s="99" t="s">
        <v>246</v>
      </c>
      <c r="D19" s="100" t="s">
        <v>121</v>
      </c>
      <c r="E19" s="101">
        <v>2</v>
      </c>
      <c r="F19" s="62">
        <v>80</v>
      </c>
      <c r="G19" s="102">
        <f t="shared" si="0"/>
        <v>160</v>
      </c>
    </row>
    <row r="20" spans="1:10" ht="30" x14ac:dyDescent="0.25">
      <c r="A20" s="64" t="s">
        <v>245</v>
      </c>
      <c r="B20" s="90" t="s">
        <v>247</v>
      </c>
      <c r="C20" s="34" t="s">
        <v>248</v>
      </c>
      <c r="D20" s="91" t="s">
        <v>121</v>
      </c>
      <c r="E20" s="92">
        <v>2</v>
      </c>
      <c r="F20" s="66">
        <v>35</v>
      </c>
      <c r="G20" s="67">
        <f t="shared" si="0"/>
        <v>70</v>
      </c>
    </row>
    <row r="21" spans="1:10" ht="30" x14ac:dyDescent="0.25">
      <c r="A21" s="64" t="s">
        <v>245</v>
      </c>
      <c r="B21" s="90" t="s">
        <v>249</v>
      </c>
      <c r="C21" s="34" t="s">
        <v>250</v>
      </c>
      <c r="D21" s="91" t="s">
        <v>121</v>
      </c>
      <c r="E21" s="92">
        <v>2</v>
      </c>
      <c r="F21" s="66">
        <v>5</v>
      </c>
      <c r="G21" s="67">
        <f t="shared" si="0"/>
        <v>10</v>
      </c>
    </row>
    <row r="22" spans="1:10" ht="30" x14ac:dyDescent="0.25">
      <c r="A22" s="64" t="s">
        <v>245</v>
      </c>
      <c r="B22" s="90" t="s">
        <v>251</v>
      </c>
      <c r="C22" s="34" t="s">
        <v>252</v>
      </c>
      <c r="D22" s="91" t="s">
        <v>7</v>
      </c>
      <c r="E22" s="92">
        <v>2</v>
      </c>
      <c r="F22" s="69">
        <v>5</v>
      </c>
      <c r="G22" s="67">
        <f t="shared" si="0"/>
        <v>10</v>
      </c>
    </row>
    <row r="23" spans="1:10" ht="30" x14ac:dyDescent="0.25">
      <c r="A23" s="64" t="s">
        <v>245</v>
      </c>
      <c r="B23" s="90" t="s">
        <v>253</v>
      </c>
      <c r="C23" s="34" t="s">
        <v>254</v>
      </c>
      <c r="D23" s="91" t="s">
        <v>7</v>
      </c>
      <c r="E23" s="92">
        <v>3</v>
      </c>
      <c r="F23" s="66">
        <v>2</v>
      </c>
      <c r="G23" s="67">
        <f t="shared" si="0"/>
        <v>6</v>
      </c>
    </row>
    <row r="24" spans="1:10" ht="30.75" thickBot="1" x14ac:dyDescent="0.3">
      <c r="A24" s="64" t="s">
        <v>245</v>
      </c>
      <c r="B24" s="139" t="s">
        <v>255</v>
      </c>
      <c r="C24" s="56" t="s">
        <v>14</v>
      </c>
      <c r="D24" s="140" t="s">
        <v>7</v>
      </c>
      <c r="E24" s="141">
        <v>3</v>
      </c>
      <c r="F24" s="69">
        <v>2</v>
      </c>
      <c r="G24" s="67">
        <f t="shared" si="0"/>
        <v>6</v>
      </c>
    </row>
    <row r="25" spans="1:10" ht="30.75" thickBot="1" x14ac:dyDescent="0.3">
      <c r="A25" s="77" t="s">
        <v>245</v>
      </c>
      <c r="B25" s="93" t="s">
        <v>282</v>
      </c>
      <c r="C25" s="35" t="s">
        <v>426</v>
      </c>
      <c r="D25" s="94" t="s">
        <v>7</v>
      </c>
      <c r="E25" s="95">
        <v>1</v>
      </c>
      <c r="F25" s="62">
        <v>200</v>
      </c>
      <c r="G25" s="81">
        <f t="shared" si="0"/>
        <v>200</v>
      </c>
      <c r="H25" s="96" t="s">
        <v>56</v>
      </c>
      <c r="I25" s="37">
        <f>ROUND(SUM(G19:G25),2)</f>
        <v>462</v>
      </c>
    </row>
    <row r="26" spans="1:10" x14ac:dyDescent="0.25">
      <c r="A26" s="60" t="s">
        <v>256</v>
      </c>
      <c r="B26" s="61" t="s">
        <v>257</v>
      </c>
      <c r="C26" s="52" t="s">
        <v>132</v>
      </c>
      <c r="D26" s="103" t="s">
        <v>7</v>
      </c>
      <c r="E26" s="104">
        <v>1</v>
      </c>
      <c r="F26" s="66">
        <v>120</v>
      </c>
      <c r="G26" s="63">
        <f t="shared" si="0"/>
        <v>120</v>
      </c>
    </row>
    <row r="27" spans="1:10" x14ac:dyDescent="0.25">
      <c r="A27" s="64" t="s">
        <v>256</v>
      </c>
      <c r="B27" s="65" t="s">
        <v>258</v>
      </c>
      <c r="C27" s="34" t="s">
        <v>259</v>
      </c>
      <c r="D27" s="91" t="s">
        <v>7</v>
      </c>
      <c r="E27" s="92">
        <v>1</v>
      </c>
      <c r="F27" s="66">
        <v>100</v>
      </c>
      <c r="G27" s="67">
        <f t="shared" si="0"/>
        <v>100</v>
      </c>
    </row>
    <row r="28" spans="1:10" x14ac:dyDescent="0.25">
      <c r="A28" s="64" t="s">
        <v>256</v>
      </c>
      <c r="B28" s="65" t="s">
        <v>260</v>
      </c>
      <c r="C28" s="34" t="s">
        <v>103</v>
      </c>
      <c r="D28" s="91" t="s">
        <v>7</v>
      </c>
      <c r="E28" s="92">
        <v>1</v>
      </c>
      <c r="F28" s="66">
        <v>70</v>
      </c>
      <c r="G28" s="67">
        <f t="shared" si="0"/>
        <v>70</v>
      </c>
    </row>
    <row r="29" spans="1:10" ht="14.45" thickBot="1" x14ac:dyDescent="0.3">
      <c r="A29" s="64" t="s">
        <v>256</v>
      </c>
      <c r="B29" s="65" t="s">
        <v>261</v>
      </c>
      <c r="C29" s="34" t="s">
        <v>104</v>
      </c>
      <c r="D29" s="91" t="s">
        <v>7</v>
      </c>
      <c r="E29" s="92">
        <v>1</v>
      </c>
      <c r="F29" s="80">
        <v>350</v>
      </c>
      <c r="G29" s="67">
        <f t="shared" si="0"/>
        <v>350</v>
      </c>
    </row>
    <row r="30" spans="1:10" ht="29.25" thickBot="1" x14ac:dyDescent="0.3">
      <c r="A30" s="77" t="s">
        <v>256</v>
      </c>
      <c r="B30" s="78" t="s">
        <v>262</v>
      </c>
      <c r="C30" s="35" t="s">
        <v>263</v>
      </c>
      <c r="D30" s="94" t="s">
        <v>7</v>
      </c>
      <c r="E30" s="95">
        <v>1</v>
      </c>
      <c r="F30" s="80">
        <v>50</v>
      </c>
      <c r="G30" s="81">
        <f t="shared" si="0"/>
        <v>50</v>
      </c>
      <c r="H30" s="96" t="s">
        <v>136</v>
      </c>
      <c r="I30" s="37">
        <f>ROUND(SUM(G26:G30),2)</f>
        <v>690</v>
      </c>
    </row>
    <row r="31" spans="1:10" ht="43.5" thickBot="1" x14ac:dyDescent="0.3">
      <c r="A31" s="2"/>
      <c r="B31" s="1"/>
      <c r="C31" s="2"/>
      <c r="D31" s="1"/>
      <c r="E31" s="1"/>
      <c r="F31" s="26" t="s">
        <v>429</v>
      </c>
      <c r="G31" s="27">
        <f>SUM(G9:G30)</f>
        <v>2879.4</v>
      </c>
      <c r="H31" s="38"/>
      <c r="I31" s="39"/>
    </row>
    <row r="32" spans="1:10" s="8" customFormat="1" ht="13.9" x14ac:dyDescent="0.25">
      <c r="A32" s="9"/>
      <c r="B32" s="10"/>
      <c r="C32" s="6"/>
      <c r="D32" s="5"/>
      <c r="E32" s="5"/>
      <c r="F32" s="7"/>
      <c r="G32" s="5"/>
      <c r="I32" s="3"/>
      <c r="J32" s="3"/>
    </row>
    <row r="33" spans="1:10" s="8" customFormat="1" ht="13.9" x14ac:dyDescent="0.25">
      <c r="A33" s="9"/>
      <c r="B33" s="10"/>
      <c r="C33" s="6"/>
      <c r="D33" s="5"/>
      <c r="E33" s="5"/>
      <c r="F33" s="7"/>
      <c r="G33" s="5"/>
      <c r="I33" s="3"/>
      <c r="J33" s="3"/>
    </row>
    <row r="34" spans="1:10" s="8" customFormat="1" ht="13.9" x14ac:dyDescent="0.25">
      <c r="A34" s="9"/>
      <c r="B34" s="10"/>
      <c r="C34" s="6"/>
      <c r="D34" s="5"/>
      <c r="E34" s="5"/>
      <c r="F34" s="7"/>
      <c r="G34" s="5"/>
      <c r="I34" s="3"/>
      <c r="J34" s="3"/>
    </row>
    <row r="35" spans="1:10" s="8" customFormat="1" ht="13.9" x14ac:dyDescent="0.25">
      <c r="A35" s="9"/>
      <c r="B35" s="10"/>
      <c r="C35" s="6"/>
      <c r="D35" s="5"/>
      <c r="E35" s="5"/>
      <c r="F35" s="7"/>
      <c r="G35" s="5"/>
      <c r="I35" s="3"/>
      <c r="J35" s="3"/>
    </row>
    <row r="36" spans="1:10" s="8" customFormat="1" ht="13.9" x14ac:dyDescent="0.25">
      <c r="A36" s="9"/>
      <c r="B36" s="10"/>
      <c r="C36" s="6"/>
      <c r="D36" s="5"/>
      <c r="E36" s="5"/>
      <c r="F36" s="7"/>
      <c r="G36" s="5"/>
      <c r="I36" s="3"/>
      <c r="J36" s="3"/>
    </row>
    <row r="37" spans="1:10" s="8" customFormat="1" ht="13.9" x14ac:dyDescent="0.25">
      <c r="A37" s="9"/>
      <c r="B37" s="10"/>
      <c r="C37" s="6"/>
      <c r="D37" s="5"/>
      <c r="E37" s="5"/>
      <c r="F37" s="7"/>
      <c r="G37" s="5"/>
      <c r="I37" s="3"/>
      <c r="J37" s="3"/>
    </row>
    <row r="38" spans="1:10" s="8" customFormat="1" ht="13.9" x14ac:dyDescent="0.25">
      <c r="A38" s="9"/>
      <c r="B38" s="10"/>
      <c r="C38" s="6"/>
      <c r="D38" s="5"/>
      <c r="E38" s="5"/>
      <c r="F38" s="7"/>
      <c r="G38" s="5"/>
      <c r="I38" s="3"/>
      <c r="J38" s="3"/>
    </row>
    <row r="39" spans="1:10" s="8" customFormat="1" ht="13.9" x14ac:dyDescent="0.25">
      <c r="A39" s="9"/>
      <c r="B39" s="10"/>
      <c r="C39" s="6"/>
      <c r="D39" s="5"/>
      <c r="E39" s="5"/>
      <c r="F39" s="7"/>
      <c r="G39" s="5"/>
      <c r="I39" s="3"/>
      <c r="J39" s="3"/>
    </row>
    <row r="40" spans="1:10" s="8" customFormat="1" ht="13.9" x14ac:dyDescent="0.25">
      <c r="A40" s="9"/>
      <c r="B40" s="10"/>
      <c r="C40" s="6"/>
      <c r="D40" s="5"/>
      <c r="E40" s="5"/>
      <c r="F40" s="7"/>
      <c r="G40" s="5"/>
      <c r="I40" s="3"/>
      <c r="J40" s="3"/>
    </row>
    <row r="41" spans="1:10" s="8" customFormat="1" ht="13.9" x14ac:dyDescent="0.25">
      <c r="A41" s="9"/>
      <c r="B41" s="10"/>
      <c r="C41" s="6"/>
      <c r="D41" s="5"/>
      <c r="E41" s="5"/>
      <c r="F41" s="7"/>
      <c r="G41" s="5"/>
      <c r="I41" s="3"/>
      <c r="J41" s="3"/>
    </row>
    <row r="42" spans="1:10" s="8" customFormat="1" ht="13.9" x14ac:dyDescent="0.25">
      <c r="A42" s="9"/>
      <c r="B42" s="10"/>
      <c r="C42" s="6"/>
      <c r="D42" s="5"/>
      <c r="E42" s="5"/>
      <c r="F42" s="7"/>
      <c r="G42" s="5"/>
      <c r="I42" s="3"/>
      <c r="J42" s="3"/>
    </row>
    <row r="43" spans="1:10" s="8" customFormat="1" ht="13.9" x14ac:dyDescent="0.25">
      <c r="A43" s="9"/>
      <c r="B43" s="10"/>
      <c r="C43" s="6"/>
      <c r="D43" s="5"/>
      <c r="E43" s="5"/>
      <c r="F43" s="7"/>
      <c r="G43" s="5"/>
      <c r="I43" s="3"/>
      <c r="J43" s="3"/>
    </row>
    <row r="44" spans="1:10" s="8" customFormat="1" ht="13.9" x14ac:dyDescent="0.25">
      <c r="A44" s="9"/>
      <c r="B44" s="10"/>
      <c r="C44" s="6"/>
      <c r="D44" s="5"/>
      <c r="E44" s="5"/>
      <c r="F44" s="7"/>
      <c r="G44" s="5"/>
      <c r="I44" s="3"/>
      <c r="J44" s="3"/>
    </row>
    <row r="45" spans="1:10" s="8" customFormat="1" ht="13.9" x14ac:dyDescent="0.25">
      <c r="A45" s="9"/>
      <c r="B45" s="10"/>
      <c r="C45" s="6"/>
      <c r="D45" s="5"/>
      <c r="E45" s="5"/>
      <c r="F45" s="7"/>
      <c r="G45" s="5"/>
      <c r="I45" s="3"/>
      <c r="J45" s="3"/>
    </row>
    <row r="46" spans="1:10" s="8" customFormat="1" ht="13.9" x14ac:dyDescent="0.25">
      <c r="A46" s="9"/>
      <c r="B46" s="10"/>
      <c r="C46" s="6"/>
      <c r="D46" s="5"/>
      <c r="E46" s="5"/>
      <c r="F46" s="7"/>
      <c r="G46" s="5"/>
      <c r="I46" s="3"/>
      <c r="J46" s="3"/>
    </row>
    <row r="47" spans="1:10" s="8" customFormat="1" ht="13.9" x14ac:dyDescent="0.25">
      <c r="A47" s="9"/>
      <c r="B47" s="10"/>
      <c r="C47" s="6"/>
      <c r="D47" s="5"/>
      <c r="E47" s="5"/>
      <c r="F47" s="7"/>
      <c r="G47" s="5"/>
      <c r="I47" s="3"/>
      <c r="J47" s="3"/>
    </row>
    <row r="48" spans="1:10" s="8" customFormat="1" ht="13.9" x14ac:dyDescent="0.25">
      <c r="A48" s="9"/>
      <c r="B48" s="10"/>
      <c r="C48" s="6"/>
      <c r="D48" s="5"/>
      <c r="E48" s="5"/>
      <c r="F48" s="7"/>
      <c r="G48" s="5"/>
      <c r="I48" s="3"/>
      <c r="J48" s="3"/>
    </row>
    <row r="49" spans="1:10" s="8" customFormat="1" ht="13.9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9457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19457" r:id="rId4"/>
      </mc:Fallback>
    </mc:AlternateContent>
    <mc:AlternateContent xmlns:mc="http://schemas.openxmlformats.org/markup-compatibility/2006">
      <mc:Choice Requires="x14">
        <oleObject progId="PBrush" shapeId="19458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9458" r:id="rId6"/>
      </mc:Fallback>
    </mc:AlternateContent>
    <mc:AlternateContent xmlns:mc="http://schemas.openxmlformats.org/markup-compatibility/2006">
      <mc:Choice Requires="x14">
        <oleObject progId="PBrush" shapeId="19459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9459" r:id="rId7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53AB-A45A-4D1D-B209-62AC0C5D1F19}">
  <dimension ref="A1:J172"/>
  <sheetViews>
    <sheetView zoomScale="85" zoomScaleNormal="85" workbookViewId="0">
      <selection activeCell="G148" sqref="G148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430</v>
      </c>
      <c r="B7" s="170"/>
      <c r="C7" s="170"/>
      <c r="D7" s="170"/>
      <c r="E7" s="170"/>
      <c r="F7" s="170"/>
      <c r="G7" s="171"/>
    </row>
    <row r="8" spans="1:9" ht="43.5" thickBot="1" x14ac:dyDescent="0.3">
      <c r="A8" s="41" t="s">
        <v>0</v>
      </c>
      <c r="B8" s="42" t="s">
        <v>1</v>
      </c>
      <c r="C8" s="50" t="s">
        <v>2</v>
      </c>
      <c r="D8" s="50" t="s">
        <v>3</v>
      </c>
      <c r="E8" s="51" t="s">
        <v>4</v>
      </c>
      <c r="F8" s="43" t="s">
        <v>19</v>
      </c>
      <c r="G8" s="44" t="s">
        <v>5</v>
      </c>
      <c r="H8" s="45"/>
      <c r="I8" s="5"/>
    </row>
    <row r="9" spans="1:9" ht="180" x14ac:dyDescent="0.25">
      <c r="A9" s="60" t="s">
        <v>272</v>
      </c>
      <c r="B9" s="61" t="s">
        <v>57</v>
      </c>
      <c r="C9" s="57" t="s">
        <v>309</v>
      </c>
      <c r="D9" s="53" t="s">
        <v>310</v>
      </c>
      <c r="E9" s="53">
        <v>1</v>
      </c>
      <c r="F9" s="62">
        <v>820</v>
      </c>
      <c r="G9" s="63">
        <f t="shared" ref="G9:G51" si="0">ROUND((E9*F9),2)</f>
        <v>820</v>
      </c>
      <c r="H9" s="45"/>
      <c r="I9" s="5"/>
    </row>
    <row r="10" spans="1:9" ht="120" x14ac:dyDescent="0.25">
      <c r="A10" s="64" t="s">
        <v>272</v>
      </c>
      <c r="B10" s="65" t="s">
        <v>58</v>
      </c>
      <c r="C10" s="68" t="s">
        <v>311</v>
      </c>
      <c r="D10" s="33" t="s">
        <v>6</v>
      </c>
      <c r="E10" s="33">
        <v>134</v>
      </c>
      <c r="F10" s="66">
        <v>1.65</v>
      </c>
      <c r="G10" s="67">
        <f t="shared" si="0"/>
        <v>221.1</v>
      </c>
      <c r="H10" s="45"/>
      <c r="I10" s="5"/>
    </row>
    <row r="11" spans="1:9" ht="75" x14ac:dyDescent="0.25">
      <c r="A11" s="64" t="s">
        <v>272</v>
      </c>
      <c r="B11" s="65" t="s">
        <v>59</v>
      </c>
      <c r="C11" s="47" t="s">
        <v>312</v>
      </c>
      <c r="D11" s="33" t="s">
        <v>6</v>
      </c>
      <c r="E11" s="33">
        <v>28</v>
      </c>
      <c r="F11" s="66">
        <v>0.65</v>
      </c>
      <c r="G11" s="67">
        <f t="shared" si="0"/>
        <v>18.2</v>
      </c>
      <c r="H11" s="45"/>
      <c r="I11" s="5"/>
    </row>
    <row r="12" spans="1:9" ht="45" x14ac:dyDescent="0.25">
      <c r="A12" s="64" t="s">
        <v>272</v>
      </c>
      <c r="B12" s="65" t="s">
        <v>60</v>
      </c>
      <c r="C12" s="34" t="s">
        <v>313</v>
      </c>
      <c r="D12" s="33" t="s">
        <v>310</v>
      </c>
      <c r="E12" s="33">
        <v>4</v>
      </c>
      <c r="F12" s="66">
        <v>192</v>
      </c>
      <c r="G12" s="67">
        <f t="shared" si="0"/>
        <v>768</v>
      </c>
    </row>
    <row r="13" spans="1:9" ht="45" x14ac:dyDescent="0.25">
      <c r="A13" s="64" t="s">
        <v>272</v>
      </c>
      <c r="B13" s="65" t="s">
        <v>61</v>
      </c>
      <c r="C13" s="114" t="s">
        <v>314</v>
      </c>
      <c r="D13" s="33" t="s">
        <v>310</v>
      </c>
      <c r="E13" s="33">
        <v>4</v>
      </c>
      <c r="F13" s="66">
        <v>60</v>
      </c>
      <c r="G13" s="67">
        <f t="shared" si="0"/>
        <v>240</v>
      </c>
    </row>
    <row r="14" spans="1:9" ht="45" x14ac:dyDescent="0.25">
      <c r="A14" s="64" t="s">
        <v>272</v>
      </c>
      <c r="B14" s="65" t="s">
        <v>62</v>
      </c>
      <c r="C14" s="47" t="s">
        <v>315</v>
      </c>
      <c r="D14" s="33" t="s">
        <v>310</v>
      </c>
      <c r="E14" s="33">
        <v>4</v>
      </c>
      <c r="F14" s="69">
        <v>20</v>
      </c>
      <c r="G14" s="67">
        <f t="shared" si="0"/>
        <v>80</v>
      </c>
    </row>
    <row r="15" spans="1:9" ht="45" x14ac:dyDescent="0.25">
      <c r="A15" s="64" t="s">
        <v>272</v>
      </c>
      <c r="B15" s="65" t="s">
        <v>63</v>
      </c>
      <c r="C15" s="34" t="s">
        <v>316</v>
      </c>
      <c r="D15" s="33" t="s">
        <v>102</v>
      </c>
      <c r="E15" s="33">
        <v>4</v>
      </c>
      <c r="F15" s="66">
        <v>2.5</v>
      </c>
      <c r="G15" s="67">
        <f t="shared" si="0"/>
        <v>10</v>
      </c>
    </row>
    <row r="16" spans="1:9" ht="45" x14ac:dyDescent="0.25">
      <c r="A16" s="64" t="s">
        <v>272</v>
      </c>
      <c r="B16" s="65" t="s">
        <v>64</v>
      </c>
      <c r="C16" s="68" t="s">
        <v>317</v>
      </c>
      <c r="D16" s="33" t="s">
        <v>310</v>
      </c>
      <c r="E16" s="33">
        <v>4</v>
      </c>
      <c r="F16" s="66">
        <v>207</v>
      </c>
      <c r="G16" s="67">
        <f t="shared" si="0"/>
        <v>828</v>
      </c>
    </row>
    <row r="17" spans="1:10" ht="75" x14ac:dyDescent="0.25">
      <c r="A17" s="64" t="s">
        <v>272</v>
      </c>
      <c r="B17" s="65" t="s">
        <v>66</v>
      </c>
      <c r="C17" s="34" t="s">
        <v>318</v>
      </c>
      <c r="D17" s="33" t="s">
        <v>310</v>
      </c>
      <c r="E17" s="33">
        <v>10</v>
      </c>
      <c r="F17" s="66">
        <v>12.5</v>
      </c>
      <c r="G17" s="67">
        <f t="shared" si="0"/>
        <v>125</v>
      </c>
    </row>
    <row r="18" spans="1:10" ht="60" x14ac:dyDescent="0.25">
      <c r="A18" s="64" t="s">
        <v>272</v>
      </c>
      <c r="B18" s="65" t="s">
        <v>67</v>
      </c>
      <c r="C18" s="34" t="s">
        <v>319</v>
      </c>
      <c r="D18" s="33" t="s">
        <v>6</v>
      </c>
      <c r="E18" s="33">
        <v>29</v>
      </c>
      <c r="F18" s="66">
        <v>0.66</v>
      </c>
      <c r="G18" s="67">
        <f t="shared" si="0"/>
        <v>19.14</v>
      </c>
    </row>
    <row r="19" spans="1:10" ht="45.75" thickBot="1" x14ac:dyDescent="0.3">
      <c r="A19" s="64" t="s">
        <v>272</v>
      </c>
      <c r="B19" s="65" t="s">
        <v>68</v>
      </c>
      <c r="C19" s="34" t="s">
        <v>320</v>
      </c>
      <c r="D19" s="33" t="s">
        <v>6</v>
      </c>
      <c r="E19" s="33">
        <v>29</v>
      </c>
      <c r="F19" s="66">
        <v>0.1</v>
      </c>
      <c r="G19" s="67">
        <f t="shared" si="0"/>
        <v>2.9</v>
      </c>
    </row>
    <row r="20" spans="1:10" ht="60.75" thickBot="1" x14ac:dyDescent="0.3">
      <c r="A20" s="70" t="s">
        <v>272</v>
      </c>
      <c r="B20" s="65" t="s">
        <v>69</v>
      </c>
      <c r="C20" s="35" t="s">
        <v>321</v>
      </c>
      <c r="D20" s="36" t="s">
        <v>6</v>
      </c>
      <c r="E20" s="36">
        <v>74</v>
      </c>
      <c r="F20" s="69">
        <v>1.67</v>
      </c>
      <c r="G20" s="81">
        <f t="shared" si="0"/>
        <v>123.58</v>
      </c>
      <c r="H20" s="55" t="s">
        <v>51</v>
      </c>
      <c r="I20" s="37">
        <f>ROUND(SUM(G9:G20),2)</f>
        <v>3255.92</v>
      </c>
    </row>
    <row r="21" spans="1:10" ht="30" x14ac:dyDescent="0.25">
      <c r="A21" s="60" t="s">
        <v>322</v>
      </c>
      <c r="B21" s="61" t="s">
        <v>92</v>
      </c>
      <c r="C21" s="116" t="s">
        <v>323</v>
      </c>
      <c r="D21" s="117" t="s">
        <v>102</v>
      </c>
      <c r="E21" s="53">
        <v>35</v>
      </c>
      <c r="F21" s="62">
        <v>5</v>
      </c>
      <c r="G21" s="102">
        <f t="shared" si="0"/>
        <v>175</v>
      </c>
      <c r="H21" s="74"/>
      <c r="I21" s="4"/>
    </row>
    <row r="22" spans="1:10" ht="30.75" thickBot="1" x14ac:dyDescent="0.3">
      <c r="A22" s="64" t="s">
        <v>322</v>
      </c>
      <c r="B22" s="65" t="s">
        <v>93</v>
      </c>
      <c r="C22" s="118" t="s">
        <v>324</v>
      </c>
      <c r="D22" s="119" t="s">
        <v>6</v>
      </c>
      <c r="E22" s="33">
        <v>20</v>
      </c>
      <c r="F22" s="66">
        <v>1.45</v>
      </c>
      <c r="G22" s="67">
        <f t="shared" si="0"/>
        <v>29</v>
      </c>
      <c r="H22" s="74"/>
      <c r="I22" s="4"/>
    </row>
    <row r="23" spans="1:10" ht="30.75" thickBot="1" x14ac:dyDescent="0.3">
      <c r="A23" s="120" t="s">
        <v>322</v>
      </c>
      <c r="B23" s="121" t="s">
        <v>94</v>
      </c>
      <c r="C23" s="56" t="s">
        <v>325</v>
      </c>
      <c r="D23" s="54" t="s">
        <v>121</v>
      </c>
      <c r="E23" s="142">
        <v>5</v>
      </c>
      <c r="F23" s="69">
        <v>3.8</v>
      </c>
      <c r="G23" s="72">
        <f t="shared" si="0"/>
        <v>19</v>
      </c>
      <c r="H23" s="55" t="s">
        <v>56</v>
      </c>
      <c r="I23" s="37">
        <f>ROUND(SUM(G21:G23),2)</f>
        <v>223</v>
      </c>
    </row>
    <row r="24" spans="1:10" ht="45" x14ac:dyDescent="0.25">
      <c r="A24" s="60" t="s">
        <v>431</v>
      </c>
      <c r="B24" s="61" t="s">
        <v>137</v>
      </c>
      <c r="C24" s="52" t="s">
        <v>327</v>
      </c>
      <c r="D24" s="53" t="s">
        <v>6</v>
      </c>
      <c r="E24" s="53">
        <v>20</v>
      </c>
      <c r="F24" s="62">
        <v>1</v>
      </c>
      <c r="G24" s="63">
        <f t="shared" si="0"/>
        <v>20</v>
      </c>
      <c r="H24" s="74"/>
      <c r="I24" s="4"/>
    </row>
    <row r="25" spans="1:10" ht="45" x14ac:dyDescent="0.25">
      <c r="A25" s="64" t="s">
        <v>431</v>
      </c>
      <c r="B25" s="65" t="s">
        <v>138</v>
      </c>
      <c r="C25" s="34" t="s">
        <v>328</v>
      </c>
      <c r="D25" s="33" t="s">
        <v>6</v>
      </c>
      <c r="E25" s="33">
        <v>9</v>
      </c>
      <c r="F25" s="66">
        <v>5</v>
      </c>
      <c r="G25" s="67">
        <f t="shared" si="0"/>
        <v>45</v>
      </c>
      <c r="H25" s="74"/>
      <c r="I25" s="4"/>
    </row>
    <row r="26" spans="1:10" ht="45" x14ac:dyDescent="0.25">
      <c r="A26" s="64" t="s">
        <v>431</v>
      </c>
      <c r="B26" s="65" t="s">
        <v>139</v>
      </c>
      <c r="C26" s="34" t="s">
        <v>330</v>
      </c>
      <c r="D26" s="33" t="s">
        <v>25</v>
      </c>
      <c r="E26" s="33">
        <v>3</v>
      </c>
      <c r="F26" s="66">
        <v>80</v>
      </c>
      <c r="G26" s="67">
        <f t="shared" si="0"/>
        <v>240</v>
      </c>
      <c r="H26" s="76"/>
      <c r="I26" s="4"/>
    </row>
    <row r="27" spans="1:10" ht="45" x14ac:dyDescent="0.25">
      <c r="A27" s="64" t="s">
        <v>431</v>
      </c>
      <c r="B27" s="65" t="s">
        <v>140</v>
      </c>
      <c r="C27" s="34" t="s">
        <v>332</v>
      </c>
      <c r="D27" s="33" t="s">
        <v>6</v>
      </c>
      <c r="E27" s="33">
        <v>29</v>
      </c>
      <c r="F27" s="69">
        <v>2</v>
      </c>
      <c r="G27" s="67">
        <f t="shared" si="0"/>
        <v>58</v>
      </c>
      <c r="H27" s="74"/>
      <c r="I27" s="4"/>
    </row>
    <row r="28" spans="1:10" ht="45" x14ac:dyDescent="0.25">
      <c r="A28" s="64" t="s">
        <v>431</v>
      </c>
      <c r="B28" s="65" t="s">
        <v>432</v>
      </c>
      <c r="C28" s="34" t="s">
        <v>334</v>
      </c>
      <c r="D28" s="33" t="s">
        <v>6</v>
      </c>
      <c r="E28" s="33">
        <v>74</v>
      </c>
      <c r="F28" s="66">
        <v>25</v>
      </c>
      <c r="G28" s="67">
        <f t="shared" si="0"/>
        <v>1850</v>
      </c>
      <c r="H28" s="74"/>
      <c r="I28" s="4"/>
    </row>
    <row r="29" spans="1:10" ht="45" x14ac:dyDescent="0.25">
      <c r="A29" s="64" t="s">
        <v>431</v>
      </c>
      <c r="B29" s="65" t="s">
        <v>433</v>
      </c>
      <c r="C29" s="34" t="s">
        <v>336</v>
      </c>
      <c r="D29" s="33" t="s">
        <v>337</v>
      </c>
      <c r="E29" s="33">
        <v>1</v>
      </c>
      <c r="F29" s="66">
        <v>200</v>
      </c>
      <c r="G29" s="67">
        <f t="shared" si="0"/>
        <v>200</v>
      </c>
      <c r="H29" s="74"/>
      <c r="I29" s="4"/>
    </row>
    <row r="30" spans="1:10" ht="45" x14ac:dyDescent="0.25">
      <c r="A30" s="64" t="s">
        <v>431</v>
      </c>
      <c r="B30" s="65" t="s">
        <v>434</v>
      </c>
      <c r="C30" s="34" t="s">
        <v>339</v>
      </c>
      <c r="D30" s="33" t="s">
        <v>6</v>
      </c>
      <c r="E30" s="33">
        <v>28</v>
      </c>
      <c r="F30" s="66">
        <v>1</v>
      </c>
      <c r="G30" s="67">
        <f t="shared" si="0"/>
        <v>28</v>
      </c>
      <c r="H30" s="74"/>
      <c r="I30" s="4"/>
    </row>
    <row r="31" spans="1:10" ht="45" x14ac:dyDescent="0.25">
      <c r="A31" s="64" t="s">
        <v>431</v>
      </c>
      <c r="B31" s="65" t="s">
        <v>435</v>
      </c>
      <c r="C31" s="34" t="s">
        <v>341</v>
      </c>
      <c r="D31" s="33" t="s">
        <v>6</v>
      </c>
      <c r="E31" s="33">
        <v>103</v>
      </c>
      <c r="F31" s="66">
        <v>2.5</v>
      </c>
      <c r="G31" s="67">
        <f t="shared" si="0"/>
        <v>257.5</v>
      </c>
      <c r="H31" s="74"/>
      <c r="I31" s="4"/>
    </row>
    <row r="32" spans="1:10" ht="45" x14ac:dyDescent="0.25">
      <c r="A32" s="64" t="s">
        <v>431</v>
      </c>
      <c r="B32" s="65" t="s">
        <v>436</v>
      </c>
      <c r="C32" s="34" t="s">
        <v>343</v>
      </c>
      <c r="D32" s="33" t="s">
        <v>6</v>
      </c>
      <c r="E32" s="33">
        <v>31</v>
      </c>
      <c r="F32" s="66">
        <v>2.5</v>
      </c>
      <c r="G32" s="67">
        <f t="shared" si="0"/>
        <v>77.5</v>
      </c>
      <c r="H32" s="74"/>
      <c r="I32" s="4"/>
      <c r="J32" s="4"/>
    </row>
    <row r="33" spans="1:10" ht="45" x14ac:dyDescent="0.25">
      <c r="A33" s="64" t="s">
        <v>431</v>
      </c>
      <c r="B33" s="65" t="s">
        <v>437</v>
      </c>
      <c r="C33" s="34" t="s">
        <v>438</v>
      </c>
      <c r="D33" s="33" t="s">
        <v>6</v>
      </c>
      <c r="E33" s="33">
        <v>29</v>
      </c>
      <c r="F33" s="66">
        <v>0.1</v>
      </c>
      <c r="G33" s="67">
        <f t="shared" si="0"/>
        <v>2.9</v>
      </c>
      <c r="H33" s="74"/>
      <c r="I33" s="4"/>
      <c r="J33" s="4"/>
    </row>
    <row r="34" spans="1:10" ht="45" x14ac:dyDescent="0.25">
      <c r="A34" s="64" t="s">
        <v>431</v>
      </c>
      <c r="B34" s="65" t="s">
        <v>439</v>
      </c>
      <c r="C34" s="34" t="s">
        <v>97</v>
      </c>
      <c r="D34" s="33" t="s">
        <v>121</v>
      </c>
      <c r="E34" s="33">
        <v>4</v>
      </c>
      <c r="F34" s="66">
        <v>40</v>
      </c>
      <c r="G34" s="67">
        <f t="shared" si="0"/>
        <v>160</v>
      </c>
      <c r="H34" s="74"/>
      <c r="I34" s="4"/>
      <c r="J34" s="4"/>
    </row>
    <row r="35" spans="1:10" ht="45" x14ac:dyDescent="0.25">
      <c r="A35" s="64" t="s">
        <v>431</v>
      </c>
      <c r="B35" s="65" t="s">
        <v>440</v>
      </c>
      <c r="C35" s="34" t="s">
        <v>348</v>
      </c>
      <c r="D35" s="33" t="s">
        <v>337</v>
      </c>
      <c r="E35" s="33">
        <v>4</v>
      </c>
      <c r="F35" s="66">
        <v>80</v>
      </c>
      <c r="G35" s="67">
        <f t="shared" si="0"/>
        <v>320</v>
      </c>
      <c r="H35" s="74"/>
      <c r="I35" s="4"/>
      <c r="J35" s="4"/>
    </row>
    <row r="36" spans="1:10" ht="45" x14ac:dyDescent="0.25">
      <c r="A36" s="64" t="s">
        <v>431</v>
      </c>
      <c r="B36" s="65" t="s">
        <v>441</v>
      </c>
      <c r="C36" s="34" t="s">
        <v>350</v>
      </c>
      <c r="D36" s="33" t="s">
        <v>337</v>
      </c>
      <c r="E36" s="33">
        <v>4</v>
      </c>
      <c r="F36" s="66">
        <v>35</v>
      </c>
      <c r="G36" s="67">
        <f t="shared" si="0"/>
        <v>140</v>
      </c>
      <c r="H36" s="74"/>
      <c r="I36" s="4"/>
      <c r="J36" s="4"/>
    </row>
    <row r="37" spans="1:10" ht="45" x14ac:dyDescent="0.25">
      <c r="A37" s="64" t="s">
        <v>431</v>
      </c>
      <c r="B37" s="65" t="s">
        <v>442</v>
      </c>
      <c r="C37" s="34" t="s">
        <v>352</v>
      </c>
      <c r="D37" s="33" t="s">
        <v>337</v>
      </c>
      <c r="E37" s="33">
        <v>4</v>
      </c>
      <c r="F37" s="66">
        <v>5</v>
      </c>
      <c r="G37" s="67">
        <f t="shared" si="0"/>
        <v>20</v>
      </c>
      <c r="H37" s="74"/>
      <c r="I37" s="4"/>
      <c r="J37" s="4"/>
    </row>
    <row r="38" spans="1:10" ht="45" x14ac:dyDescent="0.25">
      <c r="A38" s="64" t="s">
        <v>431</v>
      </c>
      <c r="B38" s="65" t="s">
        <v>443</v>
      </c>
      <c r="C38" s="34" t="s">
        <v>444</v>
      </c>
      <c r="D38" s="33" t="s">
        <v>337</v>
      </c>
      <c r="E38" s="33">
        <v>10</v>
      </c>
      <c r="F38" s="66">
        <v>8</v>
      </c>
      <c r="G38" s="67">
        <f t="shared" si="0"/>
        <v>80</v>
      </c>
      <c r="H38" s="74"/>
      <c r="I38" s="4"/>
      <c r="J38" s="4"/>
    </row>
    <row r="39" spans="1:10" ht="45" x14ac:dyDescent="0.25">
      <c r="A39" s="64" t="s">
        <v>431</v>
      </c>
      <c r="B39" s="65" t="s">
        <v>445</v>
      </c>
      <c r="C39" s="34" t="s">
        <v>356</v>
      </c>
      <c r="D39" s="33" t="s">
        <v>25</v>
      </c>
      <c r="E39" s="33">
        <v>5</v>
      </c>
      <c r="F39" s="66">
        <v>2</v>
      </c>
      <c r="G39" s="67">
        <f t="shared" si="0"/>
        <v>10</v>
      </c>
      <c r="H39" s="74"/>
      <c r="I39" s="4"/>
      <c r="J39" s="4"/>
    </row>
    <row r="40" spans="1:10" ht="45" x14ac:dyDescent="0.25">
      <c r="A40" s="64" t="s">
        <v>431</v>
      </c>
      <c r="B40" s="65" t="s">
        <v>446</v>
      </c>
      <c r="C40" s="34" t="s">
        <v>447</v>
      </c>
      <c r="D40" s="33" t="s">
        <v>337</v>
      </c>
      <c r="E40" s="33">
        <v>5</v>
      </c>
      <c r="F40" s="66">
        <v>2</v>
      </c>
      <c r="G40" s="67">
        <f t="shared" si="0"/>
        <v>10</v>
      </c>
      <c r="H40" s="74"/>
      <c r="I40" s="4"/>
      <c r="J40" s="4"/>
    </row>
    <row r="41" spans="1:10" ht="45" x14ac:dyDescent="0.25">
      <c r="A41" s="64" t="s">
        <v>431</v>
      </c>
      <c r="B41" s="65" t="s">
        <v>448</v>
      </c>
      <c r="C41" s="34" t="s">
        <v>214</v>
      </c>
      <c r="D41" s="33" t="s">
        <v>337</v>
      </c>
      <c r="E41" s="33">
        <v>5</v>
      </c>
      <c r="F41" s="66">
        <v>2</v>
      </c>
      <c r="G41" s="67">
        <f t="shared" si="0"/>
        <v>10</v>
      </c>
      <c r="H41"/>
      <c r="I41"/>
      <c r="J41" s="4"/>
    </row>
    <row r="42" spans="1:10" s="8" customFormat="1" ht="45" x14ac:dyDescent="0.25">
      <c r="A42" s="64" t="s">
        <v>431</v>
      </c>
      <c r="B42" s="65" t="s">
        <v>449</v>
      </c>
      <c r="C42" s="34" t="s">
        <v>46</v>
      </c>
      <c r="D42" s="33" t="s">
        <v>87</v>
      </c>
      <c r="E42" s="33">
        <v>24</v>
      </c>
      <c r="F42" s="66">
        <v>8</v>
      </c>
      <c r="G42" s="67">
        <f t="shared" si="0"/>
        <v>192</v>
      </c>
      <c r="H42" s="38"/>
      <c r="I42" s="39"/>
      <c r="J42" s="3"/>
    </row>
    <row r="43" spans="1:10" s="8" customFormat="1" ht="45" x14ac:dyDescent="0.25">
      <c r="A43" s="64" t="s">
        <v>431</v>
      </c>
      <c r="B43" s="65" t="s">
        <v>450</v>
      </c>
      <c r="C43" s="34" t="s">
        <v>48</v>
      </c>
      <c r="D43" s="33" t="s">
        <v>89</v>
      </c>
      <c r="E43" s="33">
        <v>13.2</v>
      </c>
      <c r="F43" s="66">
        <v>1</v>
      </c>
      <c r="G43" s="67">
        <f t="shared" si="0"/>
        <v>13.2</v>
      </c>
      <c r="H43"/>
      <c r="I43"/>
      <c r="J43" s="3"/>
    </row>
    <row r="44" spans="1:10" s="8" customFormat="1" ht="45" x14ac:dyDescent="0.25">
      <c r="A44" s="64" t="s">
        <v>431</v>
      </c>
      <c r="B44" s="65" t="s">
        <v>451</v>
      </c>
      <c r="C44" s="34" t="s">
        <v>363</v>
      </c>
      <c r="D44" s="33" t="s">
        <v>87</v>
      </c>
      <c r="E44" s="33">
        <v>5</v>
      </c>
      <c r="F44" s="66">
        <v>12</v>
      </c>
      <c r="G44" s="67">
        <f t="shared" si="0"/>
        <v>60</v>
      </c>
      <c r="H44"/>
      <c r="I44"/>
      <c r="J44" s="3"/>
    </row>
    <row r="45" spans="1:10" s="8" customFormat="1" ht="45" x14ac:dyDescent="0.25">
      <c r="A45" s="64" t="s">
        <v>431</v>
      </c>
      <c r="B45" s="65" t="s">
        <v>452</v>
      </c>
      <c r="C45" s="34" t="s">
        <v>365</v>
      </c>
      <c r="D45" s="33" t="s">
        <v>25</v>
      </c>
      <c r="E45" s="33">
        <v>10</v>
      </c>
      <c r="F45" s="66">
        <v>6.5</v>
      </c>
      <c r="G45" s="67">
        <f t="shared" si="0"/>
        <v>65</v>
      </c>
      <c r="H45"/>
      <c r="I45"/>
      <c r="J45" s="3"/>
    </row>
    <row r="46" spans="1:10" s="8" customFormat="1" ht="45" x14ac:dyDescent="0.25">
      <c r="A46" s="64" t="s">
        <v>431</v>
      </c>
      <c r="B46" s="65" t="s">
        <v>453</v>
      </c>
      <c r="C46" s="34" t="s">
        <v>367</v>
      </c>
      <c r="D46" s="33" t="s">
        <v>21</v>
      </c>
      <c r="E46" s="33">
        <v>5</v>
      </c>
      <c r="F46" s="66">
        <v>2</v>
      </c>
      <c r="G46" s="67">
        <f t="shared" si="0"/>
        <v>10</v>
      </c>
      <c r="H46"/>
      <c r="I46"/>
      <c r="J46" s="3"/>
    </row>
    <row r="47" spans="1:10" s="8" customFormat="1" ht="45" x14ac:dyDescent="0.25">
      <c r="A47" s="64" t="s">
        <v>431</v>
      </c>
      <c r="B47" s="65" t="s">
        <v>454</v>
      </c>
      <c r="C47" s="34" t="s">
        <v>259</v>
      </c>
      <c r="D47" s="33" t="s">
        <v>21</v>
      </c>
      <c r="E47" s="33">
        <v>1</v>
      </c>
      <c r="F47" s="69">
        <v>180</v>
      </c>
      <c r="G47" s="67">
        <f t="shared" si="0"/>
        <v>180</v>
      </c>
      <c r="H47"/>
      <c r="I47"/>
      <c r="J47" s="3"/>
    </row>
    <row r="48" spans="1:10" s="8" customFormat="1" ht="45" x14ac:dyDescent="0.25">
      <c r="A48" s="64" t="s">
        <v>431</v>
      </c>
      <c r="B48" s="65" t="s">
        <v>455</v>
      </c>
      <c r="C48" s="34" t="s">
        <v>456</v>
      </c>
      <c r="D48" s="33" t="s">
        <v>21</v>
      </c>
      <c r="E48" s="33">
        <v>1</v>
      </c>
      <c r="F48" s="66">
        <v>180</v>
      </c>
      <c r="G48" s="67">
        <f t="shared" si="0"/>
        <v>180</v>
      </c>
      <c r="H48"/>
      <c r="I48"/>
      <c r="J48" s="3"/>
    </row>
    <row r="49" spans="1:10" s="8" customFormat="1" ht="45" x14ac:dyDescent="0.25">
      <c r="A49" s="64" t="s">
        <v>431</v>
      </c>
      <c r="B49" s="65" t="s">
        <v>457</v>
      </c>
      <c r="C49" s="34" t="s">
        <v>103</v>
      </c>
      <c r="D49" s="33" t="s">
        <v>7</v>
      </c>
      <c r="E49" s="33">
        <v>1</v>
      </c>
      <c r="F49" s="66">
        <v>70</v>
      </c>
      <c r="G49" s="67">
        <f t="shared" si="0"/>
        <v>70</v>
      </c>
      <c r="H49"/>
      <c r="I49"/>
      <c r="J49" s="3"/>
    </row>
    <row r="50" spans="1:10" s="8" customFormat="1" ht="45.75" thickBot="1" x14ac:dyDescent="0.3">
      <c r="A50" s="64" t="s">
        <v>431</v>
      </c>
      <c r="B50" s="65" t="s">
        <v>458</v>
      </c>
      <c r="C50" s="34" t="s">
        <v>104</v>
      </c>
      <c r="D50" s="33" t="s">
        <v>7</v>
      </c>
      <c r="E50" s="33">
        <v>1</v>
      </c>
      <c r="F50" s="66">
        <v>300</v>
      </c>
      <c r="G50" s="67">
        <f t="shared" si="0"/>
        <v>300</v>
      </c>
      <c r="H50"/>
      <c r="I50"/>
      <c r="J50" s="3"/>
    </row>
    <row r="51" spans="1:10" s="8" customFormat="1" ht="45.75" thickBot="1" x14ac:dyDescent="0.3">
      <c r="A51" s="77" t="s">
        <v>431</v>
      </c>
      <c r="B51" s="78" t="s">
        <v>459</v>
      </c>
      <c r="C51" s="35" t="s">
        <v>263</v>
      </c>
      <c r="D51" s="36" t="s">
        <v>7</v>
      </c>
      <c r="E51" s="36">
        <v>1</v>
      </c>
      <c r="F51" s="69">
        <v>50</v>
      </c>
      <c r="G51" s="81">
        <f t="shared" si="0"/>
        <v>50</v>
      </c>
      <c r="H51" s="55" t="s">
        <v>141</v>
      </c>
      <c r="I51" s="37">
        <f>ROUND(SUM(G24:G51),2)</f>
        <v>4649.1000000000004</v>
      </c>
      <c r="J51" s="3"/>
    </row>
    <row r="52" spans="1:10" s="8" customFormat="1" ht="57.75" thickBot="1" x14ac:dyDescent="0.3">
      <c r="A52"/>
      <c r="B52"/>
      <c r="C52"/>
      <c r="D52"/>
      <c r="E52"/>
      <c r="F52" s="26" t="s">
        <v>465</v>
      </c>
      <c r="G52" s="27">
        <f>SUM(G9:G51)</f>
        <v>8128.0199999999995</v>
      </c>
      <c r="H52"/>
      <c r="I52"/>
      <c r="J52" s="3"/>
    </row>
    <row r="53" spans="1:10" s="8" customFormat="1" thickBot="1" x14ac:dyDescent="0.35">
      <c r="A53"/>
      <c r="B53"/>
      <c r="C53"/>
      <c r="D53"/>
      <c r="E53"/>
      <c r="F53"/>
      <c r="G53"/>
      <c r="H53"/>
      <c r="I53"/>
      <c r="J53" s="3"/>
    </row>
    <row r="54" spans="1:10" s="8" customFormat="1" x14ac:dyDescent="0.25">
      <c r="A54" s="169" t="s">
        <v>466</v>
      </c>
      <c r="B54" s="170"/>
      <c r="C54" s="170"/>
      <c r="D54" s="170"/>
      <c r="E54" s="170"/>
      <c r="F54" s="170"/>
      <c r="G54" s="171"/>
      <c r="I54" s="3"/>
      <c r="J54" s="3"/>
    </row>
    <row r="55" spans="1:10" s="8" customFormat="1" ht="43.5" thickBot="1" x14ac:dyDescent="0.3">
      <c r="A55" s="41" t="s">
        <v>0</v>
      </c>
      <c r="B55" s="42" t="s">
        <v>1</v>
      </c>
      <c r="C55" s="50" t="s">
        <v>2</v>
      </c>
      <c r="D55" s="50" t="s">
        <v>3</v>
      </c>
      <c r="E55" s="51" t="s">
        <v>4</v>
      </c>
      <c r="F55" s="43" t="s">
        <v>19</v>
      </c>
      <c r="G55" s="44" t="s">
        <v>5</v>
      </c>
      <c r="I55" s="3"/>
      <c r="J55" s="3"/>
    </row>
    <row r="56" spans="1:10" s="8" customFormat="1" ht="180" x14ac:dyDescent="0.25">
      <c r="A56" s="60" t="s">
        <v>272</v>
      </c>
      <c r="B56" s="61" t="s">
        <v>57</v>
      </c>
      <c r="C56" s="57" t="s">
        <v>309</v>
      </c>
      <c r="D56" s="53" t="s">
        <v>337</v>
      </c>
      <c r="E56" s="53">
        <v>1</v>
      </c>
      <c r="F56" s="62">
        <v>820</v>
      </c>
      <c r="G56" s="63">
        <f t="shared" ref="G56:G98" si="1">ROUND((E56*F56),2)</f>
        <v>820</v>
      </c>
      <c r="I56" s="3"/>
      <c r="J56" s="3"/>
    </row>
    <row r="57" spans="1:10" s="8" customFormat="1" ht="120" x14ac:dyDescent="0.25">
      <c r="A57" s="64" t="s">
        <v>272</v>
      </c>
      <c r="B57" s="65" t="s">
        <v>58</v>
      </c>
      <c r="C57" s="68" t="s">
        <v>311</v>
      </c>
      <c r="D57" s="33" t="s">
        <v>6</v>
      </c>
      <c r="E57" s="33">
        <v>55</v>
      </c>
      <c r="F57" s="66">
        <v>1.65</v>
      </c>
      <c r="G57" s="67">
        <f t="shared" si="1"/>
        <v>90.75</v>
      </c>
      <c r="I57" s="3"/>
      <c r="J57" s="3"/>
    </row>
    <row r="58" spans="1:10" s="8" customFormat="1" ht="75" x14ac:dyDescent="0.25">
      <c r="A58" s="64" t="s">
        <v>272</v>
      </c>
      <c r="B58" s="65" t="s">
        <v>59</v>
      </c>
      <c r="C58" s="47" t="s">
        <v>312</v>
      </c>
      <c r="D58" s="33" t="s">
        <v>6</v>
      </c>
      <c r="E58" s="33">
        <v>22</v>
      </c>
      <c r="F58" s="66">
        <v>0.65</v>
      </c>
      <c r="G58" s="67">
        <f t="shared" si="1"/>
        <v>14.3</v>
      </c>
      <c r="I58" s="3"/>
      <c r="J58" s="3"/>
    </row>
    <row r="59" spans="1:10" s="8" customFormat="1" ht="45" x14ac:dyDescent="0.25">
      <c r="A59" s="64" t="s">
        <v>272</v>
      </c>
      <c r="B59" s="65" t="s">
        <v>60</v>
      </c>
      <c r="C59" s="34" t="s">
        <v>313</v>
      </c>
      <c r="D59" s="33" t="s">
        <v>337</v>
      </c>
      <c r="E59" s="33">
        <v>2</v>
      </c>
      <c r="F59" s="66">
        <v>192</v>
      </c>
      <c r="G59" s="67">
        <f t="shared" si="1"/>
        <v>384</v>
      </c>
      <c r="I59" s="3"/>
      <c r="J59" s="3"/>
    </row>
    <row r="60" spans="1:10" s="8" customFormat="1" ht="45" x14ac:dyDescent="0.25">
      <c r="A60" s="64" t="s">
        <v>272</v>
      </c>
      <c r="B60" s="65" t="s">
        <v>61</v>
      </c>
      <c r="C60" s="114" t="s">
        <v>314</v>
      </c>
      <c r="D60" s="33" t="s">
        <v>337</v>
      </c>
      <c r="E60" s="33">
        <v>2</v>
      </c>
      <c r="F60" s="66">
        <v>60</v>
      </c>
      <c r="G60" s="67">
        <f t="shared" si="1"/>
        <v>120</v>
      </c>
      <c r="I60" s="3"/>
      <c r="J60" s="3"/>
    </row>
    <row r="61" spans="1:10" s="8" customFormat="1" ht="45" x14ac:dyDescent="0.25">
      <c r="A61" s="64" t="s">
        <v>272</v>
      </c>
      <c r="B61" s="65" t="s">
        <v>62</v>
      </c>
      <c r="C61" s="47" t="s">
        <v>315</v>
      </c>
      <c r="D61" s="33" t="s">
        <v>337</v>
      </c>
      <c r="E61" s="33">
        <v>2</v>
      </c>
      <c r="F61" s="66">
        <v>20</v>
      </c>
      <c r="G61" s="67">
        <f t="shared" si="1"/>
        <v>40</v>
      </c>
      <c r="I61" s="3"/>
      <c r="J61" s="3"/>
    </row>
    <row r="62" spans="1:10" s="8" customFormat="1" ht="45" x14ac:dyDescent="0.25">
      <c r="A62" s="64" t="s">
        <v>272</v>
      </c>
      <c r="B62" s="65" t="s">
        <v>63</v>
      </c>
      <c r="C62" s="34" t="s">
        <v>316</v>
      </c>
      <c r="D62" s="33" t="s">
        <v>25</v>
      </c>
      <c r="E62" s="33">
        <v>2</v>
      </c>
      <c r="F62" s="66">
        <v>2.5</v>
      </c>
      <c r="G62" s="67">
        <f t="shared" si="1"/>
        <v>5</v>
      </c>
      <c r="I62" s="3"/>
      <c r="J62" s="3"/>
    </row>
    <row r="63" spans="1:10" s="8" customFormat="1" ht="45" x14ac:dyDescent="0.25">
      <c r="A63" s="64" t="s">
        <v>272</v>
      </c>
      <c r="B63" s="65" t="s">
        <v>64</v>
      </c>
      <c r="C63" s="34" t="s">
        <v>467</v>
      </c>
      <c r="D63" s="33" t="s">
        <v>25</v>
      </c>
      <c r="E63" s="33">
        <v>2</v>
      </c>
      <c r="F63" s="66">
        <v>4.5</v>
      </c>
      <c r="G63" s="67">
        <f t="shared" si="1"/>
        <v>9</v>
      </c>
      <c r="I63" s="3"/>
      <c r="J63" s="3"/>
    </row>
    <row r="64" spans="1:10" s="8" customFormat="1" ht="45" x14ac:dyDescent="0.25">
      <c r="A64" s="64" t="s">
        <v>272</v>
      </c>
      <c r="B64" s="65" t="s">
        <v>65</v>
      </c>
      <c r="C64" s="68" t="s">
        <v>317</v>
      </c>
      <c r="D64" s="33" t="s">
        <v>337</v>
      </c>
      <c r="E64" s="33">
        <v>2</v>
      </c>
      <c r="F64" s="66">
        <v>207</v>
      </c>
      <c r="G64" s="67">
        <f t="shared" si="1"/>
        <v>414</v>
      </c>
      <c r="I64" s="3"/>
      <c r="J64" s="3"/>
    </row>
    <row r="65" spans="1:10" s="8" customFormat="1" ht="75" x14ac:dyDescent="0.25">
      <c r="A65" s="64" t="s">
        <v>272</v>
      </c>
      <c r="B65" s="65" t="s">
        <v>66</v>
      </c>
      <c r="C65" s="34" t="s">
        <v>318</v>
      </c>
      <c r="D65" s="33" t="s">
        <v>337</v>
      </c>
      <c r="E65" s="33">
        <v>6</v>
      </c>
      <c r="F65" s="66">
        <v>12</v>
      </c>
      <c r="G65" s="67">
        <f t="shared" si="1"/>
        <v>72</v>
      </c>
      <c r="I65" s="3"/>
      <c r="J65" s="3"/>
    </row>
    <row r="66" spans="1:10" s="8" customFormat="1" ht="60" x14ac:dyDescent="0.25">
      <c r="A66" s="64" t="s">
        <v>272</v>
      </c>
      <c r="B66" s="65" t="s">
        <v>67</v>
      </c>
      <c r="C66" s="34" t="s">
        <v>319</v>
      </c>
      <c r="D66" s="33" t="s">
        <v>6</v>
      </c>
      <c r="E66" s="33">
        <v>36</v>
      </c>
      <c r="F66" s="66">
        <v>0.66</v>
      </c>
      <c r="G66" s="67">
        <f t="shared" si="1"/>
        <v>23.76</v>
      </c>
      <c r="I66" s="3"/>
      <c r="J66" s="3"/>
    </row>
    <row r="67" spans="1:10" s="8" customFormat="1" ht="45.75" thickBot="1" x14ac:dyDescent="0.3">
      <c r="A67" s="64" t="s">
        <v>272</v>
      </c>
      <c r="B67" s="65" t="s">
        <v>68</v>
      </c>
      <c r="C67" s="34" t="s">
        <v>320</v>
      </c>
      <c r="D67" s="33" t="s">
        <v>6</v>
      </c>
      <c r="E67" s="33">
        <v>36</v>
      </c>
      <c r="F67" s="66">
        <v>0.1</v>
      </c>
      <c r="G67" s="67">
        <f t="shared" si="1"/>
        <v>3.6</v>
      </c>
      <c r="I67" s="3"/>
      <c r="J67" s="3"/>
    </row>
    <row r="68" spans="1:10" s="8" customFormat="1" ht="60.75" thickBot="1" x14ac:dyDescent="0.3">
      <c r="A68" s="70" t="s">
        <v>272</v>
      </c>
      <c r="B68" s="65" t="s">
        <v>69</v>
      </c>
      <c r="C68" s="35" t="s">
        <v>468</v>
      </c>
      <c r="D68" s="36" t="s">
        <v>337</v>
      </c>
      <c r="E68" s="36">
        <v>2</v>
      </c>
      <c r="F68" s="69">
        <v>207</v>
      </c>
      <c r="G68" s="81">
        <f t="shared" si="1"/>
        <v>414</v>
      </c>
      <c r="H68" s="55" t="s">
        <v>51</v>
      </c>
      <c r="I68" s="37">
        <f>ROUND(SUM(G56:G68),2)</f>
        <v>2410.41</v>
      </c>
      <c r="J68" s="3"/>
    </row>
    <row r="69" spans="1:10" s="8" customFormat="1" ht="30" x14ac:dyDescent="0.25">
      <c r="A69" s="60" t="s">
        <v>322</v>
      </c>
      <c r="B69" s="61" t="s">
        <v>92</v>
      </c>
      <c r="C69" s="116" t="s">
        <v>323</v>
      </c>
      <c r="D69" s="117" t="s">
        <v>102</v>
      </c>
      <c r="E69" s="53">
        <v>21</v>
      </c>
      <c r="F69" s="62">
        <v>5</v>
      </c>
      <c r="G69" s="63">
        <f t="shared" si="1"/>
        <v>105</v>
      </c>
      <c r="H69" s="74"/>
      <c r="I69" s="4"/>
      <c r="J69" s="3"/>
    </row>
    <row r="70" spans="1:10" s="8" customFormat="1" ht="30.75" thickBot="1" x14ac:dyDescent="0.3">
      <c r="A70" s="64" t="s">
        <v>322</v>
      </c>
      <c r="B70" s="65" t="s">
        <v>93</v>
      </c>
      <c r="C70" s="118" t="s">
        <v>324</v>
      </c>
      <c r="D70" s="119" t="s">
        <v>6</v>
      </c>
      <c r="E70" s="33">
        <v>12</v>
      </c>
      <c r="F70" s="66">
        <v>1.45</v>
      </c>
      <c r="G70" s="67">
        <f t="shared" si="1"/>
        <v>17.399999999999999</v>
      </c>
      <c r="H70" s="74"/>
      <c r="I70" s="4"/>
      <c r="J70" s="3"/>
    </row>
    <row r="71" spans="1:10" s="8" customFormat="1" ht="30.75" thickBot="1" x14ac:dyDescent="0.3">
      <c r="A71" s="145" t="s">
        <v>322</v>
      </c>
      <c r="B71" s="143" t="s">
        <v>94</v>
      </c>
      <c r="C71" s="35" t="s">
        <v>325</v>
      </c>
      <c r="D71" s="36" t="s">
        <v>121</v>
      </c>
      <c r="E71" s="144">
        <v>3</v>
      </c>
      <c r="F71" s="69">
        <v>3.5</v>
      </c>
      <c r="G71" s="81">
        <f t="shared" si="1"/>
        <v>10.5</v>
      </c>
      <c r="H71" s="55" t="s">
        <v>56</v>
      </c>
      <c r="I71" s="37">
        <f>ROUND(SUM(G69:G71),2)</f>
        <v>132.9</v>
      </c>
      <c r="J71" s="3"/>
    </row>
    <row r="72" spans="1:10" s="8" customFormat="1" ht="45" x14ac:dyDescent="0.25">
      <c r="A72" s="60" t="s">
        <v>469</v>
      </c>
      <c r="B72" s="61" t="s">
        <v>142</v>
      </c>
      <c r="C72" s="52" t="s">
        <v>327</v>
      </c>
      <c r="D72" s="53" t="s">
        <v>6</v>
      </c>
      <c r="E72" s="53">
        <v>26</v>
      </c>
      <c r="F72" s="62">
        <v>1</v>
      </c>
      <c r="G72" s="63">
        <f t="shared" si="1"/>
        <v>26</v>
      </c>
      <c r="H72" s="74"/>
      <c r="I72" s="4"/>
      <c r="J72" s="3"/>
    </row>
    <row r="73" spans="1:10" s="8" customFormat="1" ht="45" x14ac:dyDescent="0.25">
      <c r="A73" s="64" t="s">
        <v>469</v>
      </c>
      <c r="B73" s="65" t="s">
        <v>460</v>
      </c>
      <c r="C73" s="34" t="s">
        <v>328</v>
      </c>
      <c r="D73" s="33" t="s">
        <v>6</v>
      </c>
      <c r="E73" s="33">
        <v>10</v>
      </c>
      <c r="F73" s="66">
        <v>5</v>
      </c>
      <c r="G73" s="67">
        <f t="shared" si="1"/>
        <v>50</v>
      </c>
      <c r="H73" s="74"/>
      <c r="I73" s="4"/>
      <c r="J73" s="3"/>
    </row>
    <row r="74" spans="1:10" s="8" customFormat="1" ht="45" x14ac:dyDescent="0.25">
      <c r="A74" s="64" t="s">
        <v>469</v>
      </c>
      <c r="B74" s="65" t="s">
        <v>461</v>
      </c>
      <c r="C74" s="34" t="s">
        <v>332</v>
      </c>
      <c r="D74" s="33" t="s">
        <v>6</v>
      </c>
      <c r="E74" s="33">
        <v>36</v>
      </c>
      <c r="F74" s="66">
        <v>25</v>
      </c>
      <c r="G74" s="67">
        <f t="shared" si="1"/>
        <v>900</v>
      </c>
      <c r="H74" s="76"/>
      <c r="I74" s="4"/>
      <c r="J74" s="3"/>
    </row>
    <row r="75" spans="1:10" s="8" customFormat="1" ht="45" x14ac:dyDescent="0.25">
      <c r="A75" s="64" t="s">
        <v>469</v>
      </c>
      <c r="B75" s="65" t="s">
        <v>462</v>
      </c>
      <c r="C75" s="34" t="s">
        <v>336</v>
      </c>
      <c r="D75" s="33" t="s">
        <v>337</v>
      </c>
      <c r="E75" s="33">
        <v>1</v>
      </c>
      <c r="F75" s="69">
        <v>200</v>
      </c>
      <c r="G75" s="67">
        <f t="shared" si="1"/>
        <v>200</v>
      </c>
      <c r="H75" s="74"/>
      <c r="I75" s="4"/>
      <c r="J75" s="3"/>
    </row>
    <row r="76" spans="1:10" s="8" customFormat="1" ht="45" x14ac:dyDescent="0.25">
      <c r="A76" s="64" t="s">
        <v>469</v>
      </c>
      <c r="B76" s="65" t="s">
        <v>463</v>
      </c>
      <c r="C76" s="34" t="s">
        <v>339</v>
      </c>
      <c r="D76" s="33" t="s">
        <v>6</v>
      </c>
      <c r="E76" s="33">
        <v>22</v>
      </c>
      <c r="F76" s="66">
        <v>1</v>
      </c>
      <c r="G76" s="67">
        <f t="shared" si="1"/>
        <v>22</v>
      </c>
      <c r="H76" s="74"/>
      <c r="I76" s="4"/>
      <c r="J76" s="3"/>
    </row>
    <row r="77" spans="1:10" s="8" customFormat="1" ht="45" x14ac:dyDescent="0.25">
      <c r="A77" s="64" t="s">
        <v>469</v>
      </c>
      <c r="B77" s="65" t="s">
        <v>464</v>
      </c>
      <c r="C77" s="34" t="s">
        <v>341</v>
      </c>
      <c r="D77" s="33" t="s">
        <v>6</v>
      </c>
      <c r="E77" s="33">
        <v>36</v>
      </c>
      <c r="F77" s="66">
        <v>2.5</v>
      </c>
      <c r="G77" s="67">
        <f t="shared" si="1"/>
        <v>90</v>
      </c>
      <c r="H77" s="74"/>
      <c r="I77" s="4"/>
      <c r="J77" s="3"/>
    </row>
    <row r="78" spans="1:10" s="8" customFormat="1" ht="45" x14ac:dyDescent="0.25">
      <c r="A78" s="64" t="s">
        <v>469</v>
      </c>
      <c r="B78" s="65" t="s">
        <v>470</v>
      </c>
      <c r="C78" s="34" t="s">
        <v>343</v>
      </c>
      <c r="D78" s="33" t="s">
        <v>6</v>
      </c>
      <c r="E78" s="33">
        <v>19</v>
      </c>
      <c r="F78" s="66">
        <v>2.5</v>
      </c>
      <c r="G78" s="67">
        <f t="shared" si="1"/>
        <v>47.5</v>
      </c>
      <c r="H78" s="74"/>
      <c r="I78" s="4"/>
      <c r="J78" s="3"/>
    </row>
    <row r="79" spans="1:10" s="8" customFormat="1" ht="45" x14ac:dyDescent="0.25">
      <c r="A79" s="64" t="s">
        <v>469</v>
      </c>
      <c r="B79" s="65" t="s">
        <v>471</v>
      </c>
      <c r="C79" s="34" t="s">
        <v>438</v>
      </c>
      <c r="D79" s="33" t="s">
        <v>6</v>
      </c>
      <c r="E79" s="33">
        <v>36</v>
      </c>
      <c r="F79" s="66">
        <v>0.1</v>
      </c>
      <c r="G79" s="67">
        <f t="shared" si="1"/>
        <v>3.6</v>
      </c>
      <c r="H79" s="74"/>
      <c r="I79" s="4"/>
      <c r="J79" s="3"/>
    </row>
    <row r="80" spans="1:10" s="8" customFormat="1" ht="45" x14ac:dyDescent="0.25">
      <c r="A80" s="64" t="s">
        <v>469</v>
      </c>
      <c r="B80" s="65" t="s">
        <v>472</v>
      </c>
      <c r="C80" s="34" t="s">
        <v>97</v>
      </c>
      <c r="D80" s="33" t="s">
        <v>121</v>
      </c>
      <c r="E80" s="33">
        <v>2</v>
      </c>
      <c r="F80" s="66">
        <v>40</v>
      </c>
      <c r="G80" s="67">
        <f t="shared" si="1"/>
        <v>80</v>
      </c>
      <c r="H80" s="74"/>
      <c r="I80" s="4"/>
      <c r="J80" s="3"/>
    </row>
    <row r="81" spans="1:10" s="8" customFormat="1" ht="45" x14ac:dyDescent="0.25">
      <c r="A81" s="64" t="s">
        <v>469</v>
      </c>
      <c r="B81" s="65" t="s">
        <v>473</v>
      </c>
      <c r="C81" s="34" t="s">
        <v>348</v>
      </c>
      <c r="D81" s="33" t="s">
        <v>337</v>
      </c>
      <c r="E81" s="33">
        <v>2</v>
      </c>
      <c r="F81" s="66">
        <v>80</v>
      </c>
      <c r="G81" s="67">
        <f t="shared" si="1"/>
        <v>160</v>
      </c>
      <c r="H81" s="74"/>
      <c r="I81" s="4"/>
      <c r="J81" s="3"/>
    </row>
    <row r="82" spans="1:10" s="8" customFormat="1" ht="45" x14ac:dyDescent="0.25">
      <c r="A82" s="64" t="s">
        <v>469</v>
      </c>
      <c r="B82" s="65" t="s">
        <v>474</v>
      </c>
      <c r="C82" s="34" t="s">
        <v>350</v>
      </c>
      <c r="D82" s="33" t="s">
        <v>337</v>
      </c>
      <c r="E82" s="33">
        <v>2</v>
      </c>
      <c r="F82" s="66">
        <v>35</v>
      </c>
      <c r="G82" s="67">
        <f t="shared" si="1"/>
        <v>70</v>
      </c>
      <c r="H82" s="74"/>
      <c r="I82" s="4"/>
      <c r="J82" s="3"/>
    </row>
    <row r="83" spans="1:10" s="8" customFormat="1" ht="45" x14ac:dyDescent="0.25">
      <c r="A83" s="64" t="s">
        <v>469</v>
      </c>
      <c r="B83" s="65" t="s">
        <v>475</v>
      </c>
      <c r="C83" s="34" t="s">
        <v>476</v>
      </c>
      <c r="D83" s="33" t="s">
        <v>337</v>
      </c>
      <c r="E83" s="33">
        <v>2</v>
      </c>
      <c r="F83" s="66">
        <v>35</v>
      </c>
      <c r="G83" s="67">
        <f t="shared" si="1"/>
        <v>70</v>
      </c>
      <c r="H83" s="74"/>
      <c r="I83" s="4"/>
      <c r="J83" s="3"/>
    </row>
    <row r="84" spans="1:10" s="8" customFormat="1" ht="45" x14ac:dyDescent="0.25">
      <c r="A84" s="64" t="s">
        <v>469</v>
      </c>
      <c r="B84" s="65" t="s">
        <v>477</v>
      </c>
      <c r="C84" s="34" t="s">
        <v>352</v>
      </c>
      <c r="D84" s="33" t="s">
        <v>337</v>
      </c>
      <c r="E84" s="33">
        <v>2</v>
      </c>
      <c r="F84" s="66">
        <v>5</v>
      </c>
      <c r="G84" s="67">
        <f t="shared" si="1"/>
        <v>10</v>
      </c>
      <c r="H84" s="74"/>
      <c r="I84" s="4"/>
      <c r="J84" s="3"/>
    </row>
    <row r="85" spans="1:10" s="8" customFormat="1" ht="45" x14ac:dyDescent="0.25">
      <c r="A85" s="64" t="s">
        <v>469</v>
      </c>
      <c r="B85" s="65" t="s">
        <v>478</v>
      </c>
      <c r="C85" s="34" t="s">
        <v>444</v>
      </c>
      <c r="D85" s="33" t="s">
        <v>337</v>
      </c>
      <c r="E85" s="33">
        <v>6</v>
      </c>
      <c r="F85" s="66">
        <v>8</v>
      </c>
      <c r="G85" s="67">
        <f t="shared" si="1"/>
        <v>48</v>
      </c>
      <c r="H85" s="74"/>
      <c r="I85" s="4"/>
      <c r="J85" s="3"/>
    </row>
    <row r="86" spans="1:10" s="8" customFormat="1" ht="45" x14ac:dyDescent="0.25">
      <c r="A86" s="64" t="s">
        <v>469</v>
      </c>
      <c r="B86" s="65" t="s">
        <v>479</v>
      </c>
      <c r="C86" s="34" t="s">
        <v>356</v>
      </c>
      <c r="D86" s="33" t="s">
        <v>25</v>
      </c>
      <c r="E86" s="33">
        <v>3</v>
      </c>
      <c r="F86" s="66">
        <v>2</v>
      </c>
      <c r="G86" s="67">
        <f t="shared" si="1"/>
        <v>6</v>
      </c>
      <c r="H86" s="74"/>
      <c r="I86" s="4"/>
      <c r="J86" s="3"/>
    </row>
    <row r="87" spans="1:10" s="8" customFormat="1" ht="45" x14ac:dyDescent="0.25">
      <c r="A87" s="64" t="s">
        <v>469</v>
      </c>
      <c r="B87" s="65" t="s">
        <v>480</v>
      </c>
      <c r="C87" s="34" t="s">
        <v>447</v>
      </c>
      <c r="D87" s="33" t="s">
        <v>337</v>
      </c>
      <c r="E87" s="33">
        <v>3</v>
      </c>
      <c r="F87" s="66">
        <v>2</v>
      </c>
      <c r="G87" s="67">
        <f t="shared" si="1"/>
        <v>6</v>
      </c>
      <c r="H87" s="74"/>
      <c r="I87" s="4"/>
      <c r="J87" s="3"/>
    </row>
    <row r="88" spans="1:10" s="8" customFormat="1" ht="45" x14ac:dyDescent="0.25">
      <c r="A88" s="64" t="s">
        <v>469</v>
      </c>
      <c r="B88" s="65" t="s">
        <v>481</v>
      </c>
      <c r="C88" s="34" t="s">
        <v>214</v>
      </c>
      <c r="D88" s="33" t="s">
        <v>337</v>
      </c>
      <c r="E88" s="33">
        <v>3</v>
      </c>
      <c r="F88" s="66">
        <v>2</v>
      </c>
      <c r="G88" s="67">
        <f t="shared" si="1"/>
        <v>6</v>
      </c>
      <c r="H88" s="74"/>
      <c r="I88" s="4"/>
      <c r="J88" s="3"/>
    </row>
    <row r="89" spans="1:10" s="8" customFormat="1" ht="45" x14ac:dyDescent="0.25">
      <c r="A89" s="64" t="s">
        <v>469</v>
      </c>
      <c r="B89" s="65" t="s">
        <v>482</v>
      </c>
      <c r="C89" s="34" t="s">
        <v>46</v>
      </c>
      <c r="D89" s="33" t="s">
        <v>87</v>
      </c>
      <c r="E89" s="33">
        <v>36</v>
      </c>
      <c r="F89" s="66">
        <v>8</v>
      </c>
      <c r="G89" s="67">
        <f t="shared" si="1"/>
        <v>288</v>
      </c>
      <c r="H89"/>
      <c r="I89"/>
      <c r="J89" s="3"/>
    </row>
    <row r="90" spans="1:10" s="8" customFormat="1" ht="45" x14ac:dyDescent="0.25">
      <c r="A90" s="64" t="s">
        <v>469</v>
      </c>
      <c r="B90" s="65" t="s">
        <v>483</v>
      </c>
      <c r="C90" s="34" t="s">
        <v>48</v>
      </c>
      <c r="D90" s="33" t="s">
        <v>89</v>
      </c>
      <c r="E90" s="33">
        <v>10.8</v>
      </c>
      <c r="F90" s="66">
        <v>1</v>
      </c>
      <c r="G90" s="67">
        <f t="shared" si="1"/>
        <v>10.8</v>
      </c>
      <c r="H90" s="38"/>
      <c r="I90" s="39"/>
      <c r="J90" s="3"/>
    </row>
    <row r="91" spans="1:10" s="8" customFormat="1" ht="45" x14ac:dyDescent="0.25">
      <c r="A91" s="64" t="s">
        <v>469</v>
      </c>
      <c r="B91" s="65" t="s">
        <v>484</v>
      </c>
      <c r="C91" s="34" t="s">
        <v>363</v>
      </c>
      <c r="D91" s="33" t="s">
        <v>87</v>
      </c>
      <c r="E91" s="33">
        <v>13</v>
      </c>
      <c r="F91" s="66">
        <v>12</v>
      </c>
      <c r="G91" s="67">
        <f t="shared" si="1"/>
        <v>156</v>
      </c>
      <c r="H91"/>
      <c r="I91"/>
      <c r="J91" s="3"/>
    </row>
    <row r="92" spans="1:10" s="8" customFormat="1" ht="45" x14ac:dyDescent="0.25">
      <c r="A92" s="64" t="s">
        <v>469</v>
      </c>
      <c r="B92" s="65" t="s">
        <v>485</v>
      </c>
      <c r="C92" s="34" t="s">
        <v>365</v>
      </c>
      <c r="D92" s="33" t="s">
        <v>25</v>
      </c>
      <c r="E92" s="33">
        <v>6</v>
      </c>
      <c r="F92" s="66">
        <v>6.5</v>
      </c>
      <c r="G92" s="67">
        <f t="shared" si="1"/>
        <v>39</v>
      </c>
      <c r="H92"/>
      <c r="I92"/>
      <c r="J92" s="3"/>
    </row>
    <row r="93" spans="1:10" s="8" customFormat="1" ht="45" x14ac:dyDescent="0.25">
      <c r="A93" s="64" t="s">
        <v>469</v>
      </c>
      <c r="B93" s="65" t="s">
        <v>486</v>
      </c>
      <c r="C93" s="34" t="s">
        <v>367</v>
      </c>
      <c r="D93" s="33" t="s">
        <v>21</v>
      </c>
      <c r="E93" s="33">
        <v>3</v>
      </c>
      <c r="F93" s="69">
        <v>2</v>
      </c>
      <c r="G93" s="67">
        <f t="shared" si="1"/>
        <v>6</v>
      </c>
      <c r="H93"/>
      <c r="I93"/>
      <c r="J93" s="3"/>
    </row>
    <row r="94" spans="1:10" s="8" customFormat="1" ht="45" x14ac:dyDescent="0.25">
      <c r="A94" s="64" t="s">
        <v>469</v>
      </c>
      <c r="B94" s="65" t="s">
        <v>487</v>
      </c>
      <c r="C94" s="34" t="s">
        <v>259</v>
      </c>
      <c r="D94" s="33" t="s">
        <v>21</v>
      </c>
      <c r="E94" s="33">
        <v>1</v>
      </c>
      <c r="F94" s="66">
        <v>120</v>
      </c>
      <c r="G94" s="67">
        <f t="shared" si="1"/>
        <v>120</v>
      </c>
      <c r="H94"/>
      <c r="I94"/>
      <c r="J94" s="3"/>
    </row>
    <row r="95" spans="1:10" s="8" customFormat="1" ht="45" x14ac:dyDescent="0.25">
      <c r="A95" s="64" t="s">
        <v>469</v>
      </c>
      <c r="B95" s="65" t="s">
        <v>488</v>
      </c>
      <c r="C95" s="34" t="s">
        <v>489</v>
      </c>
      <c r="D95" s="33" t="s">
        <v>21</v>
      </c>
      <c r="E95" s="33">
        <v>1</v>
      </c>
      <c r="F95" s="66">
        <v>85</v>
      </c>
      <c r="G95" s="67">
        <f t="shared" si="1"/>
        <v>85</v>
      </c>
      <c r="H95"/>
      <c r="I95"/>
      <c r="J95" s="3"/>
    </row>
    <row r="96" spans="1:10" s="8" customFormat="1" ht="45" x14ac:dyDescent="0.25">
      <c r="A96" s="64" t="s">
        <v>469</v>
      </c>
      <c r="B96" s="65" t="s">
        <v>490</v>
      </c>
      <c r="C96" s="34" t="s">
        <v>491</v>
      </c>
      <c r="D96" s="33" t="s">
        <v>7</v>
      </c>
      <c r="E96" s="33">
        <v>1</v>
      </c>
      <c r="F96" s="66">
        <v>80</v>
      </c>
      <c r="G96" s="67">
        <f t="shared" si="1"/>
        <v>80</v>
      </c>
      <c r="H96"/>
      <c r="I96"/>
      <c r="J96" s="3"/>
    </row>
    <row r="97" spans="1:10" s="8" customFormat="1" ht="45.75" thickBot="1" x14ac:dyDescent="0.3">
      <c r="A97" s="64" t="s">
        <v>469</v>
      </c>
      <c r="B97" s="65" t="s">
        <v>492</v>
      </c>
      <c r="C97" s="34" t="s">
        <v>104</v>
      </c>
      <c r="D97" s="33" t="s">
        <v>7</v>
      </c>
      <c r="E97" s="33">
        <v>1</v>
      </c>
      <c r="F97" s="66">
        <v>350</v>
      </c>
      <c r="G97" s="67">
        <f t="shared" si="1"/>
        <v>350</v>
      </c>
      <c r="H97"/>
      <c r="I97"/>
      <c r="J97" s="3"/>
    </row>
    <row r="98" spans="1:10" s="8" customFormat="1" ht="45.75" thickBot="1" x14ac:dyDescent="0.3">
      <c r="A98" s="64" t="s">
        <v>469</v>
      </c>
      <c r="B98" s="65" t="s">
        <v>493</v>
      </c>
      <c r="C98" s="35" t="s">
        <v>263</v>
      </c>
      <c r="D98" s="36" t="s">
        <v>494</v>
      </c>
      <c r="E98" s="36">
        <v>1</v>
      </c>
      <c r="F98" s="69">
        <v>60</v>
      </c>
      <c r="G98" s="81">
        <f t="shared" si="1"/>
        <v>60</v>
      </c>
      <c r="H98" s="55" t="s">
        <v>143</v>
      </c>
      <c r="I98" s="37">
        <f>ROUND(SUM(G72:G98),2)</f>
        <v>2989.9</v>
      </c>
      <c r="J98" s="3"/>
    </row>
    <row r="99" spans="1:10" s="8" customFormat="1" ht="43.5" thickBot="1" x14ac:dyDescent="0.3">
      <c r="A99"/>
      <c r="B99"/>
      <c r="C99"/>
      <c r="D99"/>
      <c r="E99"/>
      <c r="F99" s="26" t="s">
        <v>495</v>
      </c>
      <c r="G99" s="27">
        <f>SUM(G56:G98)</f>
        <v>5533.21</v>
      </c>
      <c r="H99"/>
      <c r="I99"/>
      <c r="J99" s="3"/>
    </row>
    <row r="100" spans="1:10" s="8" customFormat="1" thickBot="1" x14ac:dyDescent="0.35">
      <c r="A100"/>
      <c r="B100"/>
      <c r="C100"/>
      <c r="D100"/>
      <c r="E100"/>
      <c r="F100"/>
      <c r="G100"/>
      <c r="H100"/>
      <c r="I100"/>
      <c r="J100" s="3"/>
    </row>
    <row r="101" spans="1:10" s="8" customFormat="1" x14ac:dyDescent="0.25">
      <c r="A101" s="169" t="s">
        <v>496</v>
      </c>
      <c r="B101" s="170"/>
      <c r="C101" s="170"/>
      <c r="D101" s="170"/>
      <c r="E101" s="170"/>
      <c r="F101" s="170"/>
      <c r="G101" s="171"/>
      <c r="I101" s="3"/>
      <c r="J101" s="3"/>
    </row>
    <row r="102" spans="1:10" s="8" customFormat="1" ht="43.5" thickBot="1" x14ac:dyDescent="0.3">
      <c r="A102" s="41" t="s">
        <v>0</v>
      </c>
      <c r="B102" s="42" t="s">
        <v>1</v>
      </c>
      <c r="C102" s="50" t="s">
        <v>2</v>
      </c>
      <c r="D102" s="50" t="s">
        <v>3</v>
      </c>
      <c r="E102" s="51" t="s">
        <v>4</v>
      </c>
      <c r="F102" s="43" t="s">
        <v>19</v>
      </c>
      <c r="G102" s="44" t="s">
        <v>5</v>
      </c>
      <c r="I102" s="3"/>
      <c r="J102" s="3"/>
    </row>
    <row r="103" spans="1:10" s="8" customFormat="1" ht="180" x14ac:dyDescent="0.25">
      <c r="A103" s="60" t="s">
        <v>272</v>
      </c>
      <c r="B103" s="61" t="s">
        <v>57</v>
      </c>
      <c r="C103" s="57" t="s">
        <v>309</v>
      </c>
      <c r="D103" s="53" t="s">
        <v>337</v>
      </c>
      <c r="E103" s="53">
        <v>1</v>
      </c>
      <c r="F103" s="62">
        <v>820</v>
      </c>
      <c r="G103" s="63">
        <f t="shared" ref="G103:G145" si="2">ROUND((E103*F103),2)</f>
        <v>820</v>
      </c>
      <c r="I103" s="3"/>
      <c r="J103" s="3"/>
    </row>
    <row r="104" spans="1:10" s="8" customFormat="1" ht="120" x14ac:dyDescent="0.25">
      <c r="A104" s="64" t="s">
        <v>272</v>
      </c>
      <c r="B104" s="65" t="s">
        <v>58</v>
      </c>
      <c r="C104" s="68" t="s">
        <v>311</v>
      </c>
      <c r="D104" s="33" t="s">
        <v>6</v>
      </c>
      <c r="E104" s="33">
        <v>62</v>
      </c>
      <c r="F104" s="66">
        <v>1.65</v>
      </c>
      <c r="G104" s="67">
        <f t="shared" si="2"/>
        <v>102.3</v>
      </c>
      <c r="I104" s="3"/>
      <c r="J104" s="3"/>
    </row>
    <row r="105" spans="1:10" s="8" customFormat="1" ht="75" x14ac:dyDescent="0.25">
      <c r="A105" s="64" t="s">
        <v>272</v>
      </c>
      <c r="B105" s="65" t="s">
        <v>59</v>
      </c>
      <c r="C105" s="47" t="s">
        <v>312</v>
      </c>
      <c r="D105" s="33" t="s">
        <v>6</v>
      </c>
      <c r="E105" s="33">
        <v>14</v>
      </c>
      <c r="F105" s="66">
        <v>0.65</v>
      </c>
      <c r="G105" s="67">
        <f t="shared" si="2"/>
        <v>9.1</v>
      </c>
      <c r="I105" s="3"/>
      <c r="J105" s="3"/>
    </row>
    <row r="106" spans="1:10" s="8" customFormat="1" ht="45" x14ac:dyDescent="0.25">
      <c r="A106" s="64" t="s">
        <v>272</v>
      </c>
      <c r="B106" s="65" t="s">
        <v>60</v>
      </c>
      <c r="C106" s="34" t="s">
        <v>313</v>
      </c>
      <c r="D106" s="33" t="s">
        <v>337</v>
      </c>
      <c r="E106" s="33">
        <v>2</v>
      </c>
      <c r="F106" s="69">
        <v>192</v>
      </c>
      <c r="G106" s="67">
        <f t="shared" si="2"/>
        <v>384</v>
      </c>
      <c r="I106" s="3"/>
      <c r="J106" s="3"/>
    </row>
    <row r="107" spans="1:10" s="8" customFormat="1" ht="45" x14ac:dyDescent="0.25">
      <c r="A107" s="64" t="s">
        <v>272</v>
      </c>
      <c r="B107" s="65" t="s">
        <v>61</v>
      </c>
      <c r="C107" s="114" t="s">
        <v>314</v>
      </c>
      <c r="D107" s="33" t="s">
        <v>337</v>
      </c>
      <c r="E107" s="33">
        <v>2</v>
      </c>
      <c r="F107" s="66">
        <v>60</v>
      </c>
      <c r="G107" s="67">
        <f t="shared" si="2"/>
        <v>120</v>
      </c>
      <c r="I107" s="3"/>
      <c r="J107" s="3"/>
    </row>
    <row r="108" spans="1:10" s="8" customFormat="1" ht="45" x14ac:dyDescent="0.25">
      <c r="A108" s="64" t="s">
        <v>272</v>
      </c>
      <c r="B108" s="65" t="s">
        <v>62</v>
      </c>
      <c r="C108" s="47" t="s">
        <v>315</v>
      </c>
      <c r="D108" s="33" t="s">
        <v>337</v>
      </c>
      <c r="E108" s="33">
        <v>2</v>
      </c>
      <c r="F108" s="66">
        <v>20</v>
      </c>
      <c r="G108" s="67">
        <f t="shared" si="2"/>
        <v>40</v>
      </c>
      <c r="I108" s="3"/>
      <c r="J108" s="3"/>
    </row>
    <row r="109" spans="1:10" s="8" customFormat="1" ht="45" x14ac:dyDescent="0.25">
      <c r="A109" s="64" t="s">
        <v>272</v>
      </c>
      <c r="B109" s="65" t="s">
        <v>63</v>
      </c>
      <c r="C109" s="34" t="s">
        <v>316</v>
      </c>
      <c r="D109" s="33" t="s">
        <v>25</v>
      </c>
      <c r="E109" s="33">
        <v>2</v>
      </c>
      <c r="F109" s="66">
        <v>2.5</v>
      </c>
      <c r="G109" s="67">
        <f t="shared" si="2"/>
        <v>5</v>
      </c>
      <c r="I109" s="3"/>
      <c r="J109" s="3"/>
    </row>
    <row r="110" spans="1:10" s="8" customFormat="1" ht="45" x14ac:dyDescent="0.25">
      <c r="A110" s="64" t="s">
        <v>272</v>
      </c>
      <c r="B110" s="65" t="s">
        <v>64</v>
      </c>
      <c r="C110" s="68" t="s">
        <v>317</v>
      </c>
      <c r="D110" s="33" t="s">
        <v>337</v>
      </c>
      <c r="E110" s="33">
        <v>2</v>
      </c>
      <c r="F110" s="66">
        <v>207</v>
      </c>
      <c r="G110" s="67">
        <f t="shared" si="2"/>
        <v>414</v>
      </c>
      <c r="I110" s="3"/>
      <c r="J110" s="3"/>
    </row>
    <row r="111" spans="1:10" s="8" customFormat="1" ht="75" x14ac:dyDescent="0.25">
      <c r="A111" s="64" t="s">
        <v>272</v>
      </c>
      <c r="B111" s="65" t="s">
        <v>65</v>
      </c>
      <c r="C111" s="34" t="s">
        <v>318</v>
      </c>
      <c r="D111" s="33" t="s">
        <v>337</v>
      </c>
      <c r="E111" s="33">
        <v>4</v>
      </c>
      <c r="F111" s="66">
        <v>12</v>
      </c>
      <c r="G111" s="67">
        <f t="shared" si="2"/>
        <v>48</v>
      </c>
      <c r="I111" s="3"/>
      <c r="J111" s="3"/>
    </row>
    <row r="112" spans="1:10" s="8" customFormat="1" ht="60" x14ac:dyDescent="0.25">
      <c r="A112" s="64" t="s">
        <v>272</v>
      </c>
      <c r="B112" s="65" t="s">
        <v>66</v>
      </c>
      <c r="C112" s="34" t="s">
        <v>319</v>
      </c>
      <c r="D112" s="33" t="s">
        <v>6</v>
      </c>
      <c r="E112" s="33">
        <v>14</v>
      </c>
      <c r="F112" s="69">
        <v>0.66</v>
      </c>
      <c r="G112" s="67">
        <f t="shared" si="2"/>
        <v>9.24</v>
      </c>
      <c r="I112" s="3"/>
      <c r="J112" s="3"/>
    </row>
    <row r="113" spans="1:10" s="8" customFormat="1" ht="45.75" thickBot="1" x14ac:dyDescent="0.3">
      <c r="A113" s="64" t="s">
        <v>272</v>
      </c>
      <c r="B113" s="65" t="s">
        <v>67</v>
      </c>
      <c r="C113" s="34" t="s">
        <v>320</v>
      </c>
      <c r="D113" s="33" t="s">
        <v>6</v>
      </c>
      <c r="E113" s="33">
        <v>14</v>
      </c>
      <c r="F113" s="66">
        <v>0.1</v>
      </c>
      <c r="G113" s="67">
        <f t="shared" si="2"/>
        <v>1.4</v>
      </c>
      <c r="I113" s="3"/>
      <c r="J113" s="3"/>
    </row>
    <row r="114" spans="1:10" s="8" customFormat="1" ht="60.75" thickBot="1" x14ac:dyDescent="0.3">
      <c r="A114" s="70" t="s">
        <v>272</v>
      </c>
      <c r="B114" s="65" t="s">
        <v>68</v>
      </c>
      <c r="C114" s="35" t="s">
        <v>321</v>
      </c>
      <c r="D114" s="36" t="s">
        <v>6</v>
      </c>
      <c r="E114" s="36">
        <v>29</v>
      </c>
      <c r="F114" s="69">
        <v>1.67</v>
      </c>
      <c r="G114" s="81">
        <f t="shared" si="2"/>
        <v>48.43</v>
      </c>
      <c r="H114" s="55" t="s">
        <v>51</v>
      </c>
      <c r="I114" s="37">
        <f>ROUND(SUM(G103:G114),2)</f>
        <v>2001.47</v>
      </c>
      <c r="J114" s="3"/>
    </row>
    <row r="115" spans="1:10" s="8" customFormat="1" ht="30" x14ac:dyDescent="0.25">
      <c r="A115" s="60" t="s">
        <v>322</v>
      </c>
      <c r="B115" s="61" t="s">
        <v>92</v>
      </c>
      <c r="C115" s="116" t="s">
        <v>323</v>
      </c>
      <c r="D115" s="117" t="s">
        <v>102</v>
      </c>
      <c r="E115" s="53">
        <v>21</v>
      </c>
      <c r="F115" s="62">
        <v>5</v>
      </c>
      <c r="G115" s="102">
        <f t="shared" si="2"/>
        <v>105</v>
      </c>
      <c r="H115" s="74"/>
      <c r="I115" s="4"/>
      <c r="J115" s="3"/>
    </row>
    <row r="116" spans="1:10" s="8" customFormat="1" ht="30.75" thickBot="1" x14ac:dyDescent="0.3">
      <c r="A116" s="64" t="s">
        <v>322</v>
      </c>
      <c r="B116" s="65" t="s">
        <v>93</v>
      </c>
      <c r="C116" s="118" t="s">
        <v>324</v>
      </c>
      <c r="D116" s="119" t="s">
        <v>6</v>
      </c>
      <c r="E116" s="33">
        <v>12</v>
      </c>
      <c r="F116" s="66">
        <v>1.45</v>
      </c>
      <c r="G116" s="67">
        <f t="shared" si="2"/>
        <v>17.399999999999999</v>
      </c>
      <c r="H116" s="74"/>
      <c r="I116" s="4"/>
      <c r="J116" s="3"/>
    </row>
    <row r="117" spans="1:10" s="8" customFormat="1" ht="30.75" thickBot="1" x14ac:dyDescent="0.3">
      <c r="A117" s="120" t="s">
        <v>322</v>
      </c>
      <c r="B117" s="121" t="s">
        <v>94</v>
      </c>
      <c r="C117" s="56" t="s">
        <v>325</v>
      </c>
      <c r="D117" s="54" t="s">
        <v>121</v>
      </c>
      <c r="E117" s="142">
        <v>3</v>
      </c>
      <c r="F117" s="69">
        <v>3.5</v>
      </c>
      <c r="G117" s="72">
        <f t="shared" si="2"/>
        <v>10.5</v>
      </c>
      <c r="H117" s="55" t="s">
        <v>56</v>
      </c>
      <c r="I117" s="37">
        <f>ROUND(SUM(G115:G117),2)</f>
        <v>132.9</v>
      </c>
      <c r="J117" s="3"/>
    </row>
    <row r="118" spans="1:10" s="8" customFormat="1" ht="45" x14ac:dyDescent="0.25">
      <c r="A118" s="60" t="s">
        <v>497</v>
      </c>
      <c r="B118" s="61" t="s">
        <v>148</v>
      </c>
      <c r="C118" s="52" t="s">
        <v>327</v>
      </c>
      <c r="D118" s="53" t="s">
        <v>6</v>
      </c>
      <c r="E118" s="53">
        <v>10</v>
      </c>
      <c r="F118" s="62">
        <v>1</v>
      </c>
      <c r="G118" s="63">
        <f t="shared" si="2"/>
        <v>10</v>
      </c>
      <c r="H118" s="74"/>
      <c r="I118" s="4"/>
      <c r="J118" s="3"/>
    </row>
    <row r="119" spans="1:10" s="8" customFormat="1" ht="45" x14ac:dyDescent="0.25">
      <c r="A119" s="64" t="s">
        <v>497</v>
      </c>
      <c r="B119" s="65" t="s">
        <v>149</v>
      </c>
      <c r="C119" s="34" t="s">
        <v>328</v>
      </c>
      <c r="D119" s="33" t="s">
        <v>6</v>
      </c>
      <c r="E119" s="33">
        <v>4</v>
      </c>
      <c r="F119" s="66">
        <v>5</v>
      </c>
      <c r="G119" s="67">
        <f t="shared" si="2"/>
        <v>20</v>
      </c>
      <c r="H119" s="74"/>
      <c r="I119" s="4"/>
      <c r="J119" s="3"/>
    </row>
    <row r="120" spans="1:10" s="8" customFormat="1" ht="45" x14ac:dyDescent="0.25">
      <c r="A120" s="64" t="s">
        <v>497</v>
      </c>
      <c r="B120" s="65" t="s">
        <v>329</v>
      </c>
      <c r="C120" s="34" t="s">
        <v>330</v>
      </c>
      <c r="D120" s="33" t="s">
        <v>121</v>
      </c>
      <c r="E120" s="33">
        <v>2</v>
      </c>
      <c r="F120" s="66">
        <v>80</v>
      </c>
      <c r="G120" s="67">
        <f t="shared" si="2"/>
        <v>160</v>
      </c>
      <c r="H120" s="76"/>
      <c r="I120" s="4"/>
      <c r="J120" s="3"/>
    </row>
    <row r="121" spans="1:10" s="8" customFormat="1" ht="45" x14ac:dyDescent="0.25">
      <c r="A121" s="64" t="s">
        <v>497</v>
      </c>
      <c r="B121" s="65" t="s">
        <v>331</v>
      </c>
      <c r="C121" s="34" t="s">
        <v>332</v>
      </c>
      <c r="D121" s="33" t="s">
        <v>6</v>
      </c>
      <c r="E121" s="33">
        <v>14</v>
      </c>
      <c r="F121" s="66">
        <v>2</v>
      </c>
      <c r="G121" s="67">
        <f t="shared" si="2"/>
        <v>28</v>
      </c>
      <c r="H121" s="74"/>
      <c r="I121" s="4"/>
      <c r="J121" s="3"/>
    </row>
    <row r="122" spans="1:10" s="8" customFormat="1" ht="45" x14ac:dyDescent="0.25">
      <c r="A122" s="64" t="s">
        <v>497</v>
      </c>
      <c r="B122" s="65" t="s">
        <v>333</v>
      </c>
      <c r="C122" s="34" t="s">
        <v>334</v>
      </c>
      <c r="D122" s="33" t="s">
        <v>6</v>
      </c>
      <c r="E122" s="33">
        <v>29</v>
      </c>
      <c r="F122" s="69">
        <v>25</v>
      </c>
      <c r="G122" s="67">
        <f t="shared" si="2"/>
        <v>725</v>
      </c>
      <c r="H122" s="74"/>
      <c r="I122" s="4"/>
      <c r="J122" s="3"/>
    </row>
    <row r="123" spans="1:10" s="8" customFormat="1" ht="45" x14ac:dyDescent="0.25">
      <c r="A123" s="64" t="s">
        <v>497</v>
      </c>
      <c r="B123" s="65" t="s">
        <v>335</v>
      </c>
      <c r="C123" s="34" t="s">
        <v>336</v>
      </c>
      <c r="D123" s="33" t="s">
        <v>337</v>
      </c>
      <c r="E123" s="33">
        <v>1</v>
      </c>
      <c r="F123" s="66">
        <v>200</v>
      </c>
      <c r="G123" s="67">
        <f t="shared" si="2"/>
        <v>200</v>
      </c>
      <c r="H123" s="74"/>
      <c r="I123" s="4"/>
      <c r="J123" s="3"/>
    </row>
    <row r="124" spans="1:10" s="8" customFormat="1" ht="45" x14ac:dyDescent="0.25">
      <c r="A124" s="64" t="s">
        <v>497</v>
      </c>
      <c r="B124" s="65" t="s">
        <v>338</v>
      </c>
      <c r="C124" s="34" t="s">
        <v>339</v>
      </c>
      <c r="D124" s="33" t="s">
        <v>6</v>
      </c>
      <c r="E124" s="33">
        <v>14</v>
      </c>
      <c r="F124" s="66">
        <v>1</v>
      </c>
      <c r="G124" s="67">
        <f t="shared" si="2"/>
        <v>14</v>
      </c>
      <c r="H124" s="74"/>
      <c r="I124" s="4"/>
      <c r="J124" s="3"/>
    </row>
    <row r="125" spans="1:10" s="8" customFormat="1" ht="45" x14ac:dyDescent="0.25">
      <c r="A125" s="64" t="s">
        <v>497</v>
      </c>
      <c r="B125" s="65" t="s">
        <v>340</v>
      </c>
      <c r="C125" s="34" t="s">
        <v>341</v>
      </c>
      <c r="D125" s="33" t="s">
        <v>6</v>
      </c>
      <c r="E125" s="33">
        <v>43</v>
      </c>
      <c r="F125" s="66">
        <v>2.5</v>
      </c>
      <c r="G125" s="67">
        <f t="shared" si="2"/>
        <v>107.5</v>
      </c>
      <c r="H125" s="74"/>
      <c r="I125" s="4"/>
      <c r="J125" s="3"/>
    </row>
    <row r="126" spans="1:10" s="8" customFormat="1" ht="45" x14ac:dyDescent="0.25">
      <c r="A126" s="64" t="s">
        <v>497</v>
      </c>
      <c r="B126" s="65" t="s">
        <v>342</v>
      </c>
      <c r="C126" s="34" t="s">
        <v>343</v>
      </c>
      <c r="D126" s="33" t="s">
        <v>6</v>
      </c>
      <c r="E126" s="33">
        <v>19</v>
      </c>
      <c r="F126" s="66">
        <v>2.5</v>
      </c>
      <c r="G126" s="67">
        <f t="shared" si="2"/>
        <v>47.5</v>
      </c>
      <c r="H126" s="74"/>
      <c r="I126" s="4"/>
      <c r="J126" s="3"/>
    </row>
    <row r="127" spans="1:10" s="8" customFormat="1" ht="45" x14ac:dyDescent="0.25">
      <c r="A127" s="64" t="s">
        <v>497</v>
      </c>
      <c r="B127" s="65" t="s">
        <v>344</v>
      </c>
      <c r="C127" s="34" t="s">
        <v>438</v>
      </c>
      <c r="D127" s="33" t="s">
        <v>6</v>
      </c>
      <c r="E127" s="33">
        <v>14</v>
      </c>
      <c r="F127" s="66">
        <v>0.1</v>
      </c>
      <c r="G127" s="67">
        <f t="shared" si="2"/>
        <v>1.4</v>
      </c>
      <c r="H127" s="74"/>
      <c r="I127" s="4"/>
      <c r="J127" s="3"/>
    </row>
    <row r="128" spans="1:10" s="8" customFormat="1" ht="45" x14ac:dyDescent="0.25">
      <c r="A128" s="64" t="s">
        <v>497</v>
      </c>
      <c r="B128" s="65" t="s">
        <v>346</v>
      </c>
      <c r="C128" s="34" t="s">
        <v>97</v>
      </c>
      <c r="D128" s="33" t="s">
        <v>121</v>
      </c>
      <c r="E128" s="33">
        <v>2</v>
      </c>
      <c r="F128" s="69">
        <v>40</v>
      </c>
      <c r="G128" s="67">
        <f t="shared" si="2"/>
        <v>80</v>
      </c>
      <c r="H128" s="74"/>
      <c r="I128" s="4"/>
      <c r="J128" s="3"/>
    </row>
    <row r="129" spans="1:10" s="8" customFormat="1" ht="45" x14ac:dyDescent="0.25">
      <c r="A129" s="64" t="s">
        <v>497</v>
      </c>
      <c r="B129" s="65" t="s">
        <v>347</v>
      </c>
      <c r="C129" s="34" t="s">
        <v>348</v>
      </c>
      <c r="D129" s="33" t="s">
        <v>337</v>
      </c>
      <c r="E129" s="33">
        <v>2</v>
      </c>
      <c r="F129" s="66">
        <v>80</v>
      </c>
      <c r="G129" s="67">
        <f t="shared" si="2"/>
        <v>160</v>
      </c>
      <c r="H129" s="74"/>
      <c r="I129" s="4"/>
      <c r="J129" s="3"/>
    </row>
    <row r="130" spans="1:10" s="8" customFormat="1" ht="45" x14ac:dyDescent="0.25">
      <c r="A130" s="64" t="s">
        <v>497</v>
      </c>
      <c r="B130" s="65" t="s">
        <v>349</v>
      </c>
      <c r="C130" s="34" t="s">
        <v>350</v>
      </c>
      <c r="D130" s="33" t="s">
        <v>337</v>
      </c>
      <c r="E130" s="33">
        <v>2</v>
      </c>
      <c r="F130" s="66">
        <v>35</v>
      </c>
      <c r="G130" s="67">
        <f t="shared" si="2"/>
        <v>70</v>
      </c>
      <c r="H130" s="74"/>
      <c r="I130" s="4"/>
      <c r="J130" s="3"/>
    </row>
    <row r="131" spans="1:10" s="8" customFormat="1" ht="45" x14ac:dyDescent="0.25">
      <c r="A131" s="64" t="s">
        <v>497</v>
      </c>
      <c r="B131" s="65" t="s">
        <v>351</v>
      </c>
      <c r="C131" s="34" t="s">
        <v>352</v>
      </c>
      <c r="D131" s="33" t="s">
        <v>337</v>
      </c>
      <c r="E131" s="33">
        <v>2</v>
      </c>
      <c r="F131" s="66">
        <v>5</v>
      </c>
      <c r="G131" s="67">
        <f t="shared" si="2"/>
        <v>10</v>
      </c>
      <c r="H131" s="74"/>
      <c r="I131" s="4"/>
      <c r="J131" s="3"/>
    </row>
    <row r="132" spans="1:10" s="8" customFormat="1" ht="45" x14ac:dyDescent="0.25">
      <c r="A132" s="64" t="s">
        <v>497</v>
      </c>
      <c r="B132" s="65" t="s">
        <v>353</v>
      </c>
      <c r="C132" s="34" t="s">
        <v>444</v>
      </c>
      <c r="D132" s="33" t="s">
        <v>337</v>
      </c>
      <c r="E132" s="33">
        <v>6</v>
      </c>
      <c r="F132" s="66">
        <v>8</v>
      </c>
      <c r="G132" s="67">
        <f t="shared" si="2"/>
        <v>48</v>
      </c>
      <c r="H132" s="74"/>
      <c r="I132" s="4"/>
      <c r="J132" s="3"/>
    </row>
    <row r="133" spans="1:10" s="8" customFormat="1" ht="45" x14ac:dyDescent="0.25">
      <c r="A133" s="64" t="s">
        <v>497</v>
      </c>
      <c r="B133" s="65" t="s">
        <v>355</v>
      </c>
      <c r="C133" s="34" t="s">
        <v>356</v>
      </c>
      <c r="D133" s="33" t="s">
        <v>25</v>
      </c>
      <c r="E133" s="33">
        <v>3</v>
      </c>
      <c r="F133" s="66">
        <v>2</v>
      </c>
      <c r="G133" s="67">
        <f t="shared" si="2"/>
        <v>6</v>
      </c>
      <c r="H133" s="74"/>
      <c r="I133" s="4"/>
      <c r="J133" s="3"/>
    </row>
    <row r="134" spans="1:10" s="8" customFormat="1" ht="45" x14ac:dyDescent="0.25">
      <c r="A134" s="64" t="s">
        <v>497</v>
      </c>
      <c r="B134" s="65" t="s">
        <v>357</v>
      </c>
      <c r="C134" s="34" t="s">
        <v>447</v>
      </c>
      <c r="D134" s="33" t="s">
        <v>337</v>
      </c>
      <c r="E134" s="33">
        <v>3</v>
      </c>
      <c r="F134" s="66">
        <v>20</v>
      </c>
      <c r="G134" s="67">
        <f t="shared" si="2"/>
        <v>60</v>
      </c>
      <c r="H134" s="74"/>
      <c r="I134" s="4"/>
      <c r="J134" s="3"/>
    </row>
    <row r="135" spans="1:10" s="8" customFormat="1" ht="45" x14ac:dyDescent="0.25">
      <c r="A135" s="64" t="s">
        <v>497</v>
      </c>
      <c r="B135" s="65" t="s">
        <v>359</v>
      </c>
      <c r="C135" s="34" t="s">
        <v>214</v>
      </c>
      <c r="D135" s="33" t="s">
        <v>337</v>
      </c>
      <c r="E135" s="33">
        <v>3</v>
      </c>
      <c r="F135" s="69">
        <v>2</v>
      </c>
      <c r="G135" s="67">
        <f t="shared" si="2"/>
        <v>6</v>
      </c>
      <c r="H135"/>
      <c r="I135"/>
      <c r="J135" s="3"/>
    </row>
    <row r="136" spans="1:10" s="8" customFormat="1" ht="45" x14ac:dyDescent="0.25">
      <c r="A136" s="64" t="s">
        <v>497</v>
      </c>
      <c r="B136" s="65" t="s">
        <v>360</v>
      </c>
      <c r="C136" s="34" t="s">
        <v>46</v>
      </c>
      <c r="D136" s="33" t="s">
        <v>87</v>
      </c>
      <c r="E136" s="33">
        <v>14</v>
      </c>
      <c r="F136" s="66">
        <v>8</v>
      </c>
      <c r="G136" s="67">
        <f t="shared" si="2"/>
        <v>112</v>
      </c>
      <c r="H136" s="38"/>
      <c r="I136" s="39"/>
      <c r="J136" s="3"/>
    </row>
    <row r="137" spans="1:10" s="8" customFormat="1" ht="45" x14ac:dyDescent="0.25">
      <c r="A137" s="64" t="s">
        <v>497</v>
      </c>
      <c r="B137" s="65" t="s">
        <v>361</v>
      </c>
      <c r="C137" s="34" t="s">
        <v>48</v>
      </c>
      <c r="D137" s="33" t="s">
        <v>89</v>
      </c>
      <c r="E137" s="33">
        <v>10.199999999999999</v>
      </c>
      <c r="F137" s="69">
        <v>1</v>
      </c>
      <c r="G137" s="67">
        <f t="shared" si="2"/>
        <v>10.199999999999999</v>
      </c>
      <c r="H137"/>
      <c r="I137"/>
      <c r="J137" s="3"/>
    </row>
    <row r="138" spans="1:10" s="8" customFormat="1" ht="45" x14ac:dyDescent="0.25">
      <c r="A138" s="64" t="s">
        <v>497</v>
      </c>
      <c r="B138" s="65" t="s">
        <v>362</v>
      </c>
      <c r="C138" s="34" t="s">
        <v>363</v>
      </c>
      <c r="D138" s="33" t="s">
        <v>87</v>
      </c>
      <c r="E138" s="33">
        <v>14</v>
      </c>
      <c r="F138" s="66">
        <v>12</v>
      </c>
      <c r="G138" s="67">
        <f t="shared" si="2"/>
        <v>168</v>
      </c>
      <c r="H138"/>
      <c r="I138"/>
      <c r="J138" s="3"/>
    </row>
    <row r="139" spans="1:10" s="8" customFormat="1" ht="45" x14ac:dyDescent="0.25">
      <c r="A139" s="64" t="s">
        <v>497</v>
      </c>
      <c r="B139" s="65" t="s">
        <v>364</v>
      </c>
      <c r="C139" s="34" t="s">
        <v>365</v>
      </c>
      <c r="D139" s="33" t="s">
        <v>25</v>
      </c>
      <c r="E139" s="33">
        <v>6</v>
      </c>
      <c r="F139" s="66">
        <v>6.5</v>
      </c>
      <c r="G139" s="67">
        <f t="shared" si="2"/>
        <v>39</v>
      </c>
      <c r="H139"/>
      <c r="I139"/>
      <c r="J139" s="3"/>
    </row>
    <row r="140" spans="1:10" s="8" customFormat="1" ht="45" x14ac:dyDescent="0.25">
      <c r="A140" s="64" t="s">
        <v>497</v>
      </c>
      <c r="B140" s="65" t="s">
        <v>366</v>
      </c>
      <c r="C140" s="34" t="s">
        <v>367</v>
      </c>
      <c r="D140" s="33" t="s">
        <v>21</v>
      </c>
      <c r="E140" s="33">
        <v>3</v>
      </c>
      <c r="F140" s="66">
        <v>2</v>
      </c>
      <c r="G140" s="67">
        <f t="shared" si="2"/>
        <v>6</v>
      </c>
      <c r="H140"/>
      <c r="I140"/>
      <c r="J140" s="3"/>
    </row>
    <row r="141" spans="1:10" s="8" customFormat="1" ht="45" x14ac:dyDescent="0.25">
      <c r="A141" s="64" t="s">
        <v>497</v>
      </c>
      <c r="B141" s="65" t="s">
        <v>368</v>
      </c>
      <c r="C141" s="34" t="s">
        <v>259</v>
      </c>
      <c r="D141" s="33" t="s">
        <v>21</v>
      </c>
      <c r="E141" s="33">
        <v>1</v>
      </c>
      <c r="F141" s="66">
        <v>100</v>
      </c>
      <c r="G141" s="67">
        <f t="shared" si="2"/>
        <v>100</v>
      </c>
      <c r="H141"/>
      <c r="I141"/>
      <c r="J141" s="3"/>
    </row>
    <row r="142" spans="1:10" s="8" customFormat="1" ht="45" x14ac:dyDescent="0.25">
      <c r="A142" s="64" t="s">
        <v>497</v>
      </c>
      <c r="B142" s="65" t="s">
        <v>370</v>
      </c>
      <c r="C142" s="34" t="s">
        <v>489</v>
      </c>
      <c r="D142" s="33" t="s">
        <v>21</v>
      </c>
      <c r="E142" s="33">
        <v>1</v>
      </c>
      <c r="F142" s="66">
        <v>80</v>
      </c>
      <c r="G142" s="67">
        <f t="shared" si="2"/>
        <v>80</v>
      </c>
      <c r="H142"/>
      <c r="I142"/>
      <c r="J142" s="3"/>
    </row>
    <row r="143" spans="1:10" s="8" customFormat="1" ht="45" x14ac:dyDescent="0.25">
      <c r="A143" s="64" t="s">
        <v>497</v>
      </c>
      <c r="B143" s="65" t="s">
        <v>372</v>
      </c>
      <c r="C143" s="34" t="s">
        <v>103</v>
      </c>
      <c r="D143" s="33" t="s">
        <v>7</v>
      </c>
      <c r="E143" s="33">
        <v>1</v>
      </c>
      <c r="F143" s="66">
        <v>70</v>
      </c>
      <c r="G143" s="67">
        <f t="shared" si="2"/>
        <v>70</v>
      </c>
      <c r="H143"/>
      <c r="I143"/>
      <c r="J143" s="3"/>
    </row>
    <row r="144" spans="1:10" s="8" customFormat="1" ht="45.75" thickBot="1" x14ac:dyDescent="0.3">
      <c r="A144" s="64" t="s">
        <v>497</v>
      </c>
      <c r="B144" s="65" t="s">
        <v>373</v>
      </c>
      <c r="C144" s="34" t="s">
        <v>104</v>
      </c>
      <c r="D144" s="33" t="s">
        <v>7</v>
      </c>
      <c r="E144" s="33">
        <v>1</v>
      </c>
      <c r="F144" s="66">
        <v>350</v>
      </c>
      <c r="G144" s="67">
        <f t="shared" si="2"/>
        <v>350</v>
      </c>
      <c r="H144"/>
      <c r="I144"/>
      <c r="J144" s="3"/>
    </row>
    <row r="145" spans="1:10" s="8" customFormat="1" ht="45.75" thickBot="1" x14ac:dyDescent="0.3">
      <c r="A145" s="64" t="s">
        <v>497</v>
      </c>
      <c r="B145" s="78" t="s">
        <v>374</v>
      </c>
      <c r="C145" s="35" t="s">
        <v>105</v>
      </c>
      <c r="D145" s="36" t="s">
        <v>7</v>
      </c>
      <c r="E145" s="36">
        <v>1</v>
      </c>
      <c r="F145" s="80">
        <v>50</v>
      </c>
      <c r="G145" s="81">
        <f t="shared" si="2"/>
        <v>50</v>
      </c>
      <c r="H145" s="55" t="s">
        <v>136</v>
      </c>
      <c r="I145" s="37">
        <f>ROUND(SUM(G118:G145),2)</f>
        <v>2738.6</v>
      </c>
      <c r="J145" s="3"/>
    </row>
    <row r="146" spans="1:10" s="8" customFormat="1" ht="43.5" thickBot="1" x14ac:dyDescent="0.3">
      <c r="A146"/>
      <c r="B146"/>
      <c r="C146"/>
      <c r="D146"/>
      <c r="E146"/>
      <c r="F146" s="26" t="s">
        <v>498</v>
      </c>
      <c r="G146" s="27">
        <f>SUM(G103:G145)</f>
        <v>4872.97</v>
      </c>
      <c r="H146"/>
      <c r="I146"/>
      <c r="J146" s="3"/>
    </row>
    <row r="147" spans="1:10" s="8" customFormat="1" ht="13.9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ht="13.9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ht="13.9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ht="13.9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ht="13.9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ht="13.9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</sheetData>
  <mergeCells count="4">
    <mergeCell ref="A5:G5"/>
    <mergeCell ref="A7:G7"/>
    <mergeCell ref="A54:G54"/>
    <mergeCell ref="A101:G10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5362" r:id="rId4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15362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52CF-A358-40F3-998D-83859377300E}">
  <dimension ref="A1:J183"/>
  <sheetViews>
    <sheetView zoomScale="120" zoomScaleNormal="120" workbookViewId="0">
      <selection activeCell="F47" sqref="F47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499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60" t="s">
        <v>272</v>
      </c>
      <c r="B9" s="61" t="s">
        <v>225</v>
      </c>
      <c r="C9" s="52" t="s">
        <v>106</v>
      </c>
      <c r="D9" s="53" t="s">
        <v>7</v>
      </c>
      <c r="E9" s="53">
        <v>1</v>
      </c>
      <c r="F9" s="62">
        <v>820</v>
      </c>
      <c r="G9" s="63">
        <f t="shared" ref="G9:G46" si="0">ROUND((E9*F9),2)</f>
        <v>820</v>
      </c>
      <c r="H9" s="45"/>
      <c r="I9" s="5"/>
    </row>
    <row r="10" spans="1:9" ht="45" x14ac:dyDescent="0.25">
      <c r="A10" s="64" t="s">
        <v>272</v>
      </c>
      <c r="B10" s="65" t="s">
        <v>228</v>
      </c>
      <c r="C10" s="34" t="s">
        <v>273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59.45" customHeight="1" x14ac:dyDescent="0.25">
      <c r="A11" s="64" t="s">
        <v>272</v>
      </c>
      <c r="B11" s="65" t="s">
        <v>230</v>
      </c>
      <c r="C11" s="34" t="s">
        <v>389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34" t="s">
        <v>275</v>
      </c>
      <c r="D12" s="33" t="s">
        <v>6</v>
      </c>
      <c r="E12" s="33">
        <v>87</v>
      </c>
      <c r="F12" s="69">
        <v>1.65</v>
      </c>
      <c r="G12" s="67">
        <f t="shared" si="0"/>
        <v>143.55000000000001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34" t="s">
        <v>276</v>
      </c>
      <c r="D13" s="33" t="s">
        <v>121</v>
      </c>
      <c r="E13" s="33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34" t="s">
        <v>277</v>
      </c>
      <c r="D14" s="33" t="s">
        <v>6</v>
      </c>
      <c r="E14" s="33">
        <v>12</v>
      </c>
      <c r="F14" s="66">
        <v>0.65</v>
      </c>
      <c r="G14" s="67">
        <f t="shared" si="0"/>
        <v>7.8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34" t="s">
        <v>278</v>
      </c>
      <c r="D15" s="33" t="s">
        <v>6</v>
      </c>
      <c r="E15" s="33">
        <v>52</v>
      </c>
      <c r="F15" s="66">
        <v>0.66</v>
      </c>
      <c r="G15" s="67">
        <f t="shared" si="0"/>
        <v>34.32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34" t="s">
        <v>167</v>
      </c>
      <c r="D16" s="33" t="s">
        <v>6</v>
      </c>
      <c r="E16" s="33">
        <v>45</v>
      </c>
      <c r="F16" s="66">
        <v>0.1</v>
      </c>
      <c r="G16" s="67">
        <f t="shared" si="0"/>
        <v>4.5</v>
      </c>
      <c r="H16" s="45"/>
      <c r="I16" s="5"/>
    </row>
    <row r="17" spans="1:10" ht="45" x14ac:dyDescent="0.25">
      <c r="A17" s="64" t="s">
        <v>272</v>
      </c>
      <c r="B17" s="65" t="s">
        <v>241</v>
      </c>
      <c r="C17" s="34" t="s">
        <v>169</v>
      </c>
      <c r="D17" s="33" t="s">
        <v>6</v>
      </c>
      <c r="E17" s="33">
        <v>24</v>
      </c>
      <c r="F17" s="69">
        <v>1.67</v>
      </c>
      <c r="G17" s="67">
        <f t="shared" si="0"/>
        <v>40.08</v>
      </c>
      <c r="H17" s="45"/>
      <c r="I17" s="5"/>
    </row>
    <row r="18" spans="1:10" ht="87" customHeight="1" thickBot="1" x14ac:dyDescent="0.3">
      <c r="A18" s="64" t="s">
        <v>272</v>
      </c>
      <c r="B18" s="65" t="s">
        <v>243</v>
      </c>
      <c r="C18" s="34" t="s">
        <v>171</v>
      </c>
      <c r="D18" s="33" t="s">
        <v>7</v>
      </c>
      <c r="E18" s="33">
        <v>1</v>
      </c>
      <c r="F18" s="66">
        <v>54.45</v>
      </c>
      <c r="G18" s="67">
        <f t="shared" si="0"/>
        <v>54.45</v>
      </c>
      <c r="H18" s="45"/>
      <c r="I18" s="5"/>
    </row>
    <row r="19" spans="1:10" ht="45.75" thickBot="1" x14ac:dyDescent="0.3">
      <c r="A19" s="77" t="s">
        <v>272</v>
      </c>
      <c r="B19" s="78" t="s">
        <v>279</v>
      </c>
      <c r="C19" s="35" t="s">
        <v>173</v>
      </c>
      <c r="D19" s="36" t="s">
        <v>7</v>
      </c>
      <c r="E19" s="36">
        <v>2</v>
      </c>
      <c r="F19" s="69">
        <v>36.450000000000003</v>
      </c>
      <c r="G19" s="81">
        <f t="shared" si="0"/>
        <v>72.900000000000006</v>
      </c>
      <c r="H19" s="96" t="s">
        <v>51</v>
      </c>
      <c r="I19" s="37">
        <f>ROUND(SUM(G9:G19),2)</f>
        <v>2010.4</v>
      </c>
    </row>
    <row r="20" spans="1:10" ht="45" x14ac:dyDescent="0.25">
      <c r="A20" s="60" t="s">
        <v>280</v>
      </c>
      <c r="B20" s="61" t="s">
        <v>52</v>
      </c>
      <c r="C20" s="52" t="s">
        <v>177</v>
      </c>
      <c r="D20" s="53" t="s">
        <v>281</v>
      </c>
      <c r="E20" s="53">
        <v>3.25</v>
      </c>
      <c r="F20" s="62">
        <v>80</v>
      </c>
      <c r="G20" s="63">
        <f t="shared" si="0"/>
        <v>260</v>
      </c>
    </row>
    <row r="21" spans="1:10" ht="45" x14ac:dyDescent="0.25">
      <c r="A21" s="64" t="s">
        <v>280</v>
      </c>
      <c r="B21" s="65" t="s">
        <v>247</v>
      </c>
      <c r="C21" s="34" t="s">
        <v>20</v>
      </c>
      <c r="D21" s="33" t="s">
        <v>7</v>
      </c>
      <c r="E21" s="33">
        <v>1</v>
      </c>
      <c r="F21" s="66">
        <v>200</v>
      </c>
      <c r="G21" s="67">
        <f t="shared" si="0"/>
        <v>200</v>
      </c>
    </row>
    <row r="22" spans="1:10" ht="45" x14ac:dyDescent="0.25">
      <c r="A22" s="64" t="s">
        <v>280</v>
      </c>
      <c r="B22" s="65" t="s">
        <v>249</v>
      </c>
      <c r="C22" s="34" t="s">
        <v>122</v>
      </c>
      <c r="D22" s="33" t="s">
        <v>121</v>
      </c>
      <c r="E22" s="33">
        <v>2</v>
      </c>
      <c r="F22" s="69">
        <v>60</v>
      </c>
      <c r="G22" s="67">
        <f t="shared" si="0"/>
        <v>120</v>
      </c>
    </row>
    <row r="23" spans="1:10" ht="45" x14ac:dyDescent="0.25">
      <c r="A23" s="64" t="s">
        <v>280</v>
      </c>
      <c r="B23" s="65" t="s">
        <v>251</v>
      </c>
      <c r="C23" s="34" t="s">
        <v>123</v>
      </c>
      <c r="D23" s="33" t="s">
        <v>121</v>
      </c>
      <c r="E23" s="33">
        <v>2</v>
      </c>
      <c r="F23" s="66">
        <v>80</v>
      </c>
      <c r="G23" s="67">
        <f t="shared" si="0"/>
        <v>160</v>
      </c>
    </row>
    <row r="24" spans="1:10" ht="45" x14ac:dyDescent="0.25">
      <c r="A24" s="64" t="s">
        <v>280</v>
      </c>
      <c r="B24" s="65" t="s">
        <v>253</v>
      </c>
      <c r="C24" s="34" t="s">
        <v>182</v>
      </c>
      <c r="D24" s="33" t="s">
        <v>121</v>
      </c>
      <c r="E24" s="33">
        <v>2</v>
      </c>
      <c r="F24" s="66">
        <v>5</v>
      </c>
      <c r="G24" s="67">
        <f t="shared" si="0"/>
        <v>10</v>
      </c>
    </row>
    <row r="25" spans="1:10" ht="45" x14ac:dyDescent="0.25">
      <c r="A25" s="64" t="s">
        <v>280</v>
      </c>
      <c r="B25" s="65" t="s">
        <v>255</v>
      </c>
      <c r="C25" s="34" t="s">
        <v>124</v>
      </c>
      <c r="D25" s="33" t="s">
        <v>121</v>
      </c>
      <c r="E25" s="33">
        <v>2</v>
      </c>
      <c r="F25" s="66">
        <v>35</v>
      </c>
      <c r="G25" s="67">
        <f t="shared" si="0"/>
        <v>70</v>
      </c>
    </row>
    <row r="26" spans="1:10" ht="45" x14ac:dyDescent="0.25">
      <c r="A26" s="64" t="s">
        <v>280</v>
      </c>
      <c r="B26" s="65" t="s">
        <v>282</v>
      </c>
      <c r="C26" s="34" t="s">
        <v>185</v>
      </c>
      <c r="D26" s="33" t="s">
        <v>6</v>
      </c>
      <c r="E26" s="33">
        <v>12</v>
      </c>
      <c r="F26" s="66">
        <v>1</v>
      </c>
      <c r="G26" s="67">
        <f t="shared" si="0"/>
        <v>12</v>
      </c>
    </row>
    <row r="27" spans="1:10" ht="45" x14ac:dyDescent="0.25">
      <c r="A27" s="64" t="s">
        <v>280</v>
      </c>
      <c r="B27" s="65" t="s">
        <v>283</v>
      </c>
      <c r="C27" s="34" t="s">
        <v>187</v>
      </c>
      <c r="D27" s="33" t="s">
        <v>6</v>
      </c>
      <c r="E27" s="33">
        <v>6</v>
      </c>
      <c r="F27" s="66">
        <v>5</v>
      </c>
      <c r="G27" s="67">
        <f t="shared" si="0"/>
        <v>30</v>
      </c>
    </row>
    <row r="28" spans="1:10" ht="45" x14ac:dyDescent="0.25">
      <c r="A28" s="64" t="s">
        <v>280</v>
      </c>
      <c r="B28" s="65" t="s">
        <v>284</v>
      </c>
      <c r="C28" s="34" t="s">
        <v>285</v>
      </c>
      <c r="D28" s="33" t="s">
        <v>121</v>
      </c>
      <c r="E28" s="33">
        <v>6</v>
      </c>
      <c r="F28" s="69">
        <v>8</v>
      </c>
      <c r="G28" s="67">
        <f t="shared" si="0"/>
        <v>48</v>
      </c>
    </row>
    <row r="29" spans="1:10" ht="45" x14ac:dyDescent="0.25">
      <c r="A29" s="64" t="s">
        <v>280</v>
      </c>
      <c r="B29" s="65" t="s">
        <v>286</v>
      </c>
      <c r="C29" s="34" t="s">
        <v>117</v>
      </c>
      <c r="D29" s="33" t="s">
        <v>6</v>
      </c>
      <c r="E29" s="33">
        <v>38</v>
      </c>
      <c r="F29" s="66">
        <v>1</v>
      </c>
      <c r="G29" s="67">
        <f t="shared" si="0"/>
        <v>38</v>
      </c>
    </row>
    <row r="30" spans="1:10" ht="45" x14ac:dyDescent="0.25">
      <c r="A30" s="64" t="s">
        <v>280</v>
      </c>
      <c r="B30" s="65" t="s">
        <v>287</v>
      </c>
      <c r="C30" s="34" t="s">
        <v>118</v>
      </c>
      <c r="D30" s="33" t="s">
        <v>6</v>
      </c>
      <c r="E30" s="33">
        <v>7</v>
      </c>
      <c r="F30" s="66">
        <v>5</v>
      </c>
      <c r="G30" s="67">
        <f t="shared" si="0"/>
        <v>35</v>
      </c>
    </row>
    <row r="31" spans="1:10" ht="45" x14ac:dyDescent="0.25">
      <c r="A31" s="64" t="s">
        <v>280</v>
      </c>
      <c r="B31" s="65" t="s">
        <v>288</v>
      </c>
      <c r="C31" s="34" t="s">
        <v>193</v>
      </c>
      <c r="D31" s="33" t="s">
        <v>6</v>
      </c>
      <c r="E31" s="33">
        <v>45</v>
      </c>
      <c r="F31" s="66">
        <v>2</v>
      </c>
      <c r="G31" s="67">
        <f t="shared" si="0"/>
        <v>90</v>
      </c>
    </row>
    <row r="32" spans="1:10" s="8" customFormat="1" ht="45" x14ac:dyDescent="0.25">
      <c r="A32" s="64" t="s">
        <v>280</v>
      </c>
      <c r="B32" s="65" t="s">
        <v>289</v>
      </c>
      <c r="C32" s="34" t="s">
        <v>119</v>
      </c>
      <c r="D32" s="33" t="s">
        <v>6</v>
      </c>
      <c r="E32" s="33">
        <v>24</v>
      </c>
      <c r="F32" s="66">
        <v>25</v>
      </c>
      <c r="G32" s="67">
        <f t="shared" si="0"/>
        <v>600</v>
      </c>
      <c r="I32" s="3"/>
      <c r="J32" s="3"/>
    </row>
    <row r="33" spans="1:10" s="8" customFormat="1" ht="45" x14ac:dyDescent="0.25">
      <c r="A33" s="64" t="s">
        <v>280</v>
      </c>
      <c r="B33" s="65" t="s">
        <v>290</v>
      </c>
      <c r="C33" s="34" t="s">
        <v>196</v>
      </c>
      <c r="D33" s="33" t="s">
        <v>6</v>
      </c>
      <c r="E33" s="33">
        <v>76</v>
      </c>
      <c r="F33" s="66">
        <v>2.5</v>
      </c>
      <c r="G33" s="67">
        <f t="shared" si="0"/>
        <v>190</v>
      </c>
      <c r="I33" s="3"/>
      <c r="J33" s="3"/>
    </row>
    <row r="34" spans="1:10" s="8" customFormat="1" ht="45" x14ac:dyDescent="0.25">
      <c r="A34" s="64" t="s">
        <v>280</v>
      </c>
      <c r="B34" s="65" t="s">
        <v>291</v>
      </c>
      <c r="C34" s="34" t="s">
        <v>120</v>
      </c>
      <c r="D34" s="33" t="s">
        <v>121</v>
      </c>
      <c r="E34" s="33">
        <v>6</v>
      </c>
      <c r="F34" s="66">
        <v>3.5</v>
      </c>
      <c r="G34" s="67">
        <f t="shared" si="0"/>
        <v>21</v>
      </c>
      <c r="I34" s="3"/>
      <c r="J34" s="3"/>
    </row>
    <row r="35" spans="1:10" s="8" customFormat="1" ht="45" x14ac:dyDescent="0.25">
      <c r="A35" s="64" t="s">
        <v>280</v>
      </c>
      <c r="B35" s="65" t="s">
        <v>292</v>
      </c>
      <c r="C35" s="34" t="s">
        <v>199</v>
      </c>
      <c r="D35" s="33" t="s">
        <v>6</v>
      </c>
      <c r="E35" s="33">
        <v>45</v>
      </c>
      <c r="F35" s="69">
        <v>0.1</v>
      </c>
      <c r="G35" s="67">
        <f t="shared" si="0"/>
        <v>4.5</v>
      </c>
      <c r="I35" s="3"/>
      <c r="J35" s="3"/>
    </row>
    <row r="36" spans="1:10" s="8" customFormat="1" ht="45" x14ac:dyDescent="0.25">
      <c r="A36" s="64" t="s">
        <v>280</v>
      </c>
      <c r="B36" s="65" t="s">
        <v>293</v>
      </c>
      <c r="C36" s="34" t="s">
        <v>294</v>
      </c>
      <c r="D36" s="33" t="s">
        <v>281</v>
      </c>
      <c r="E36" s="33">
        <v>20</v>
      </c>
      <c r="F36" s="66">
        <v>1</v>
      </c>
      <c r="G36" s="67">
        <f t="shared" si="0"/>
        <v>20</v>
      </c>
      <c r="I36" s="3"/>
      <c r="J36" s="3"/>
    </row>
    <row r="37" spans="1:10" s="8" customFormat="1" ht="45" x14ac:dyDescent="0.25">
      <c r="A37" s="64" t="s">
        <v>280</v>
      </c>
      <c r="B37" s="65" t="s">
        <v>295</v>
      </c>
      <c r="C37" s="34" t="s">
        <v>204</v>
      </c>
      <c r="D37" s="33" t="s">
        <v>296</v>
      </c>
      <c r="E37" s="33">
        <v>40</v>
      </c>
      <c r="F37" s="66">
        <v>12</v>
      </c>
      <c r="G37" s="67">
        <f t="shared" si="0"/>
        <v>480</v>
      </c>
      <c r="I37" s="3"/>
      <c r="J37" s="3"/>
    </row>
    <row r="38" spans="1:10" s="8" customFormat="1" ht="45" x14ac:dyDescent="0.25">
      <c r="A38" s="64" t="s">
        <v>280</v>
      </c>
      <c r="B38" s="65" t="s">
        <v>297</v>
      </c>
      <c r="C38" s="34" t="s">
        <v>207</v>
      </c>
      <c r="D38" s="33" t="s">
        <v>7</v>
      </c>
      <c r="E38" s="33">
        <v>1</v>
      </c>
      <c r="F38" s="66">
        <v>20</v>
      </c>
      <c r="G38" s="67">
        <f t="shared" si="0"/>
        <v>20</v>
      </c>
      <c r="I38" s="3"/>
      <c r="J38" s="3"/>
    </row>
    <row r="39" spans="1:10" s="8" customFormat="1" ht="45" x14ac:dyDescent="0.25">
      <c r="A39" s="64" t="s">
        <v>280</v>
      </c>
      <c r="B39" s="65" t="s">
        <v>298</v>
      </c>
      <c r="C39" s="34" t="s">
        <v>209</v>
      </c>
      <c r="D39" s="33" t="s">
        <v>7</v>
      </c>
      <c r="E39" s="33">
        <v>2</v>
      </c>
      <c r="F39" s="66">
        <v>8</v>
      </c>
      <c r="G39" s="67">
        <f t="shared" si="0"/>
        <v>16</v>
      </c>
      <c r="I39" s="3"/>
      <c r="J39" s="3"/>
    </row>
    <row r="40" spans="1:10" s="8" customFormat="1" ht="45" x14ac:dyDescent="0.25">
      <c r="A40" s="64" t="s">
        <v>280</v>
      </c>
      <c r="B40" s="65" t="s">
        <v>299</v>
      </c>
      <c r="C40" s="34" t="s">
        <v>41</v>
      </c>
      <c r="D40" s="33" t="s">
        <v>121</v>
      </c>
      <c r="E40" s="33">
        <v>5</v>
      </c>
      <c r="F40" s="69">
        <v>2</v>
      </c>
      <c r="G40" s="67">
        <f t="shared" si="0"/>
        <v>10</v>
      </c>
      <c r="I40" s="3"/>
      <c r="J40" s="3"/>
    </row>
    <row r="41" spans="1:10" s="8" customFormat="1" ht="45" x14ac:dyDescent="0.25">
      <c r="A41" s="64" t="s">
        <v>280</v>
      </c>
      <c r="B41" s="65" t="s">
        <v>300</v>
      </c>
      <c r="C41" s="34" t="s">
        <v>212</v>
      </c>
      <c r="D41" s="33" t="s">
        <v>121</v>
      </c>
      <c r="E41" s="33">
        <v>3</v>
      </c>
      <c r="F41" s="66">
        <v>2</v>
      </c>
      <c r="G41" s="67">
        <f t="shared" si="0"/>
        <v>6</v>
      </c>
      <c r="I41" s="3"/>
      <c r="J41" s="3"/>
    </row>
    <row r="42" spans="1:10" s="8" customFormat="1" ht="45" x14ac:dyDescent="0.25">
      <c r="A42" s="64" t="s">
        <v>280</v>
      </c>
      <c r="B42" s="65" t="s">
        <v>301</v>
      </c>
      <c r="C42" s="34" t="s">
        <v>214</v>
      </c>
      <c r="D42" s="33" t="s">
        <v>121</v>
      </c>
      <c r="E42" s="33">
        <v>3</v>
      </c>
      <c r="F42" s="66">
        <v>2</v>
      </c>
      <c r="G42" s="67">
        <f t="shared" si="0"/>
        <v>6</v>
      </c>
      <c r="I42" s="3"/>
      <c r="J42" s="3"/>
    </row>
    <row r="43" spans="1:10" s="8" customFormat="1" ht="45" x14ac:dyDescent="0.25">
      <c r="A43" s="64" t="s">
        <v>280</v>
      </c>
      <c r="B43" s="65" t="s">
        <v>302</v>
      </c>
      <c r="C43" s="34" t="s">
        <v>216</v>
      </c>
      <c r="D43" s="33" t="s">
        <v>121</v>
      </c>
      <c r="E43" s="33">
        <v>3</v>
      </c>
      <c r="F43" s="69">
        <v>2</v>
      </c>
      <c r="G43" s="67">
        <f t="shared" si="0"/>
        <v>6</v>
      </c>
      <c r="I43" s="3"/>
      <c r="J43" s="3"/>
    </row>
    <row r="44" spans="1:10" s="8" customFormat="1" ht="45" x14ac:dyDescent="0.25">
      <c r="A44" s="64" t="s">
        <v>280</v>
      </c>
      <c r="B44" s="65" t="s">
        <v>303</v>
      </c>
      <c r="C44" s="34" t="s">
        <v>218</v>
      </c>
      <c r="D44" s="33" t="s">
        <v>121</v>
      </c>
      <c r="E44" s="33">
        <v>3</v>
      </c>
      <c r="F44" s="66">
        <v>6.5</v>
      </c>
      <c r="G44" s="67">
        <f t="shared" si="0"/>
        <v>19.5</v>
      </c>
      <c r="I44" s="3"/>
      <c r="J44" s="3"/>
    </row>
    <row r="45" spans="1:10" s="8" customFormat="1" ht="45.75" thickBot="1" x14ac:dyDescent="0.3">
      <c r="A45" s="64" t="s">
        <v>280</v>
      </c>
      <c r="B45" s="65" t="s">
        <v>304</v>
      </c>
      <c r="C45" s="34" t="s">
        <v>125</v>
      </c>
      <c r="D45" s="33" t="s">
        <v>121</v>
      </c>
      <c r="E45" s="33">
        <v>17</v>
      </c>
      <c r="F45" s="66">
        <v>12</v>
      </c>
      <c r="G45" s="67">
        <f t="shared" si="0"/>
        <v>204</v>
      </c>
      <c r="I45" s="3"/>
      <c r="J45" s="3"/>
    </row>
    <row r="46" spans="1:10" s="8" customFormat="1" ht="45.75" thickBot="1" x14ac:dyDescent="0.3">
      <c r="A46" s="77" t="s">
        <v>280</v>
      </c>
      <c r="B46" s="78" t="s">
        <v>305</v>
      </c>
      <c r="C46" s="35" t="s">
        <v>126</v>
      </c>
      <c r="D46" s="36" t="s">
        <v>7</v>
      </c>
      <c r="E46" s="36">
        <v>1</v>
      </c>
      <c r="F46" s="80">
        <v>100</v>
      </c>
      <c r="G46" s="81">
        <f t="shared" si="0"/>
        <v>100</v>
      </c>
      <c r="H46" s="96" t="s">
        <v>56</v>
      </c>
      <c r="I46" s="37">
        <f>ROUND(SUM(G20:G46),2)</f>
        <v>2776</v>
      </c>
      <c r="J46" s="3"/>
    </row>
    <row r="47" spans="1:10" s="8" customFormat="1" ht="43.5" thickBot="1" x14ac:dyDescent="0.3">
      <c r="A47" s="2"/>
      <c r="B47" s="1"/>
      <c r="C47" s="2"/>
      <c r="D47" s="1"/>
      <c r="E47" s="1"/>
      <c r="F47" s="26" t="s">
        <v>500</v>
      </c>
      <c r="G47" s="27">
        <f>SUM(G9:G46)</f>
        <v>4786.3999999999996</v>
      </c>
      <c r="H47" s="38"/>
      <c r="I47" s="39"/>
      <c r="J47" s="3"/>
    </row>
    <row r="48" spans="1:10" s="8" customFormat="1" x14ac:dyDescent="0.25">
      <c r="A48" s="9"/>
      <c r="B48" s="10"/>
      <c r="C48" s="6"/>
      <c r="D48" s="5"/>
      <c r="E48" s="5"/>
      <c r="F48" s="7"/>
      <c r="G48" s="5"/>
      <c r="I48" s="3"/>
      <c r="J48" s="3"/>
    </row>
    <row r="49" spans="1:10" s="8" customFormat="1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6B7-919B-41F1-8B42-E082249E515F}">
  <dimension ref="A1:I173"/>
  <sheetViews>
    <sheetView topLeftCell="A15" zoomScale="85" zoomScaleNormal="85" workbookViewId="0">
      <selection activeCell="F10" sqref="F10"/>
    </sheetView>
  </sheetViews>
  <sheetFormatPr defaultColWidth="9.140625" defaultRowHeight="15" x14ac:dyDescent="0.25"/>
  <cols>
    <col min="1" max="1" width="18.28515625" style="9" customWidth="1"/>
    <col min="2" max="2" width="6.7109375" style="12" customWidth="1"/>
    <col min="3" max="3" width="56.7109375" style="6" customWidth="1"/>
    <col min="4" max="4" width="7.140625" style="5" customWidth="1"/>
    <col min="5" max="5" width="7.5703125" style="11" customWidth="1"/>
    <col min="6" max="6" width="20.7109375" style="7" customWidth="1"/>
    <col min="7" max="7" width="14.7109375" style="5" customWidth="1"/>
    <col min="8" max="8" width="21.5703125" style="8" customWidth="1"/>
    <col min="9" max="9" width="16.140625" style="3" customWidth="1"/>
    <col min="10" max="16384" width="9.140625" style="3"/>
  </cols>
  <sheetData>
    <row r="1" spans="1:9" ht="15.75" x14ac:dyDescent="0.25">
      <c r="A1" s="21" t="s">
        <v>15</v>
      </c>
      <c r="B1" s="21"/>
      <c r="C1" s="21"/>
      <c r="D1" s="21"/>
      <c r="E1" s="22"/>
      <c r="F1" s="23"/>
      <c r="G1" s="22"/>
      <c r="H1" s="24"/>
      <c r="I1" s="25"/>
    </row>
    <row r="2" spans="1:9" ht="15.75" x14ac:dyDescent="0.25">
      <c r="A2" s="21" t="s">
        <v>16</v>
      </c>
      <c r="B2" s="21"/>
      <c r="C2" s="21"/>
      <c r="D2" s="21"/>
      <c r="E2" s="22"/>
      <c r="F2" s="23"/>
      <c r="G2" s="22"/>
      <c r="H2" s="24"/>
      <c r="I2" s="25"/>
    </row>
    <row r="3" spans="1:9" ht="15.75" x14ac:dyDescent="0.25">
      <c r="A3" s="21" t="s">
        <v>17</v>
      </c>
      <c r="B3" s="21"/>
      <c r="C3" s="21"/>
      <c r="D3" s="21"/>
      <c r="E3" s="22"/>
      <c r="F3" s="23"/>
      <c r="G3" s="22"/>
      <c r="H3" s="24"/>
      <c r="I3" s="25"/>
    </row>
    <row r="4" spans="1:9" ht="15.75" x14ac:dyDescent="0.25">
      <c r="A4" s="21" t="s">
        <v>18</v>
      </c>
      <c r="B4" s="21"/>
      <c r="C4" s="21"/>
      <c r="D4" s="21"/>
      <c r="E4" s="22"/>
      <c r="F4" s="23"/>
      <c r="G4" s="22"/>
      <c r="H4" s="24"/>
      <c r="I4" s="25"/>
    </row>
    <row r="5" spans="1:9" ht="15.75" x14ac:dyDescent="0.25">
      <c r="A5" s="168" t="s">
        <v>222</v>
      </c>
      <c r="B5" s="168"/>
      <c r="C5" s="168"/>
      <c r="D5" s="168"/>
      <c r="E5" s="168"/>
      <c r="F5" s="168"/>
      <c r="G5" s="168"/>
      <c r="H5" s="24"/>
      <c r="I5" s="25"/>
    </row>
    <row r="6" spans="1:9" ht="16.149999999999999" thickBot="1" x14ac:dyDescent="0.35">
      <c r="A6" s="13"/>
      <c r="B6" s="13"/>
      <c r="C6" s="13"/>
      <c r="D6" s="13"/>
      <c r="E6" s="13"/>
      <c r="F6" s="13"/>
      <c r="G6" s="13"/>
      <c r="H6" s="24"/>
      <c r="I6" s="25"/>
    </row>
    <row r="7" spans="1:9" x14ac:dyDescent="0.25">
      <c r="A7" s="169" t="s">
        <v>223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30" x14ac:dyDescent="0.25">
      <c r="A9" s="60" t="s">
        <v>224</v>
      </c>
      <c r="B9" s="86" t="s">
        <v>225</v>
      </c>
      <c r="C9" s="87" t="s">
        <v>226</v>
      </c>
      <c r="D9" s="88" t="s">
        <v>121</v>
      </c>
      <c r="E9" s="89">
        <v>2</v>
      </c>
      <c r="F9" s="62">
        <v>350</v>
      </c>
      <c r="G9" s="63">
        <f t="shared" ref="G9:G28" si="0">ROUND((E9*F9),2)</f>
        <v>700</v>
      </c>
      <c r="H9" s="45"/>
      <c r="I9" s="5"/>
    </row>
    <row r="10" spans="1:9" x14ac:dyDescent="0.25">
      <c r="A10" s="64" t="s">
        <v>227</v>
      </c>
      <c r="B10" s="90" t="s">
        <v>228</v>
      </c>
      <c r="C10" s="34" t="s">
        <v>229</v>
      </c>
      <c r="D10" s="91" t="s">
        <v>6</v>
      </c>
      <c r="E10" s="92">
        <v>23</v>
      </c>
      <c r="F10" s="66">
        <v>12</v>
      </c>
      <c r="G10" s="67">
        <f t="shared" si="0"/>
        <v>276</v>
      </c>
      <c r="H10" s="45"/>
      <c r="I10" s="5"/>
    </row>
    <row r="11" spans="1:9" x14ac:dyDescent="0.25">
      <c r="A11" s="64" t="s">
        <v>224</v>
      </c>
      <c r="B11" s="90" t="s">
        <v>230</v>
      </c>
      <c r="C11" s="34" t="s">
        <v>231</v>
      </c>
      <c r="D11" s="91" t="s">
        <v>6</v>
      </c>
      <c r="E11" s="92">
        <v>23</v>
      </c>
      <c r="F11" s="66">
        <v>2</v>
      </c>
      <c r="G11" s="67">
        <f t="shared" si="0"/>
        <v>46</v>
      </c>
      <c r="H11" s="45"/>
      <c r="I11" s="5"/>
    </row>
    <row r="12" spans="1:9" x14ac:dyDescent="0.25">
      <c r="A12" s="64" t="s">
        <v>224</v>
      </c>
      <c r="B12" s="90" t="s">
        <v>232</v>
      </c>
      <c r="C12" s="34" t="s">
        <v>233</v>
      </c>
      <c r="D12" s="91" t="s">
        <v>6</v>
      </c>
      <c r="E12" s="92">
        <v>12</v>
      </c>
      <c r="F12" s="66">
        <v>25</v>
      </c>
      <c r="G12" s="67">
        <f t="shared" si="0"/>
        <v>300</v>
      </c>
      <c r="H12" s="45"/>
      <c r="I12" s="5"/>
    </row>
    <row r="13" spans="1:9" x14ac:dyDescent="0.25">
      <c r="A13" s="64" t="s">
        <v>224</v>
      </c>
      <c r="B13" s="90" t="s">
        <v>234</v>
      </c>
      <c r="C13" s="34" t="s">
        <v>235</v>
      </c>
      <c r="D13" s="91" t="s">
        <v>6</v>
      </c>
      <c r="E13" s="92">
        <v>10</v>
      </c>
      <c r="F13" s="66">
        <v>2.5</v>
      </c>
      <c r="G13" s="67">
        <f t="shared" si="0"/>
        <v>25</v>
      </c>
      <c r="H13" s="45"/>
      <c r="I13" s="5"/>
    </row>
    <row r="14" spans="1:9" x14ac:dyDescent="0.25">
      <c r="A14" s="64" t="s">
        <v>224</v>
      </c>
      <c r="B14" s="90" t="s">
        <v>236</v>
      </c>
      <c r="C14" s="34" t="s">
        <v>237</v>
      </c>
      <c r="D14" s="91" t="s">
        <v>6</v>
      </c>
      <c r="E14" s="92">
        <v>35</v>
      </c>
      <c r="F14" s="66">
        <v>2.5</v>
      </c>
      <c r="G14" s="67">
        <f t="shared" si="0"/>
        <v>87.5</v>
      </c>
      <c r="H14" s="45"/>
      <c r="I14" s="5"/>
    </row>
    <row r="15" spans="1:9" x14ac:dyDescent="0.25">
      <c r="A15" s="64" t="s">
        <v>224</v>
      </c>
      <c r="B15" s="90" t="s">
        <v>238</v>
      </c>
      <c r="C15" s="34" t="s">
        <v>199</v>
      </c>
      <c r="D15" s="91" t="s">
        <v>6</v>
      </c>
      <c r="E15" s="92">
        <v>23</v>
      </c>
      <c r="F15" s="66">
        <v>0.1</v>
      </c>
      <c r="G15" s="67">
        <f t="shared" si="0"/>
        <v>2.2999999999999998</v>
      </c>
      <c r="H15" s="45"/>
      <c r="I15" s="5"/>
    </row>
    <row r="16" spans="1:9" x14ac:dyDescent="0.25">
      <c r="A16" s="64" t="s">
        <v>224</v>
      </c>
      <c r="B16" s="90" t="s">
        <v>239</v>
      </c>
      <c r="C16" s="34" t="s">
        <v>240</v>
      </c>
      <c r="D16" s="91" t="s">
        <v>7</v>
      </c>
      <c r="E16" s="92">
        <v>2</v>
      </c>
      <c r="F16" s="66">
        <v>50</v>
      </c>
      <c r="G16" s="67">
        <f t="shared" si="0"/>
        <v>100</v>
      </c>
      <c r="H16" s="45"/>
      <c r="I16" s="5"/>
    </row>
    <row r="17" spans="1:9" ht="15.75" thickBot="1" x14ac:dyDescent="0.3">
      <c r="A17" s="64" t="s">
        <v>224</v>
      </c>
      <c r="B17" s="90" t="s">
        <v>241</v>
      </c>
      <c r="C17" s="34" t="s">
        <v>242</v>
      </c>
      <c r="D17" s="91" t="s">
        <v>7</v>
      </c>
      <c r="E17" s="92">
        <v>1</v>
      </c>
      <c r="F17" s="66">
        <v>50</v>
      </c>
      <c r="G17" s="67">
        <f t="shared" si="0"/>
        <v>50</v>
      </c>
      <c r="H17" s="45"/>
      <c r="I17" s="5"/>
    </row>
    <row r="18" spans="1:9" ht="29.25" thickBot="1" x14ac:dyDescent="0.3">
      <c r="A18" s="77" t="s">
        <v>224</v>
      </c>
      <c r="B18" s="93" t="s">
        <v>243</v>
      </c>
      <c r="C18" s="35" t="s">
        <v>244</v>
      </c>
      <c r="D18" s="94" t="s">
        <v>7</v>
      </c>
      <c r="E18" s="95">
        <v>1</v>
      </c>
      <c r="F18" s="69">
        <v>120</v>
      </c>
      <c r="G18" s="81">
        <f t="shared" si="0"/>
        <v>120</v>
      </c>
      <c r="H18" s="96" t="s">
        <v>51</v>
      </c>
      <c r="I18" s="37">
        <f>ROUND(SUM(G9:G18),2)</f>
        <v>1706.8</v>
      </c>
    </row>
    <row r="19" spans="1:9" ht="30" x14ac:dyDescent="0.25">
      <c r="A19" s="97" t="s">
        <v>245</v>
      </c>
      <c r="B19" s="98" t="s">
        <v>52</v>
      </c>
      <c r="C19" s="99" t="s">
        <v>246</v>
      </c>
      <c r="D19" s="100" t="s">
        <v>121</v>
      </c>
      <c r="E19" s="101">
        <v>2</v>
      </c>
      <c r="F19" s="62">
        <v>60</v>
      </c>
      <c r="G19" s="102">
        <f t="shared" si="0"/>
        <v>120</v>
      </c>
    </row>
    <row r="20" spans="1:9" ht="30" x14ac:dyDescent="0.25">
      <c r="A20" s="64" t="s">
        <v>245</v>
      </c>
      <c r="B20" s="90" t="s">
        <v>247</v>
      </c>
      <c r="C20" s="34" t="s">
        <v>248</v>
      </c>
      <c r="D20" s="91" t="s">
        <v>121</v>
      </c>
      <c r="E20" s="92">
        <v>2</v>
      </c>
      <c r="F20" s="66">
        <v>35</v>
      </c>
      <c r="G20" s="67">
        <f t="shared" si="0"/>
        <v>70</v>
      </c>
    </row>
    <row r="21" spans="1:9" ht="30" x14ac:dyDescent="0.25">
      <c r="A21" s="64" t="s">
        <v>245</v>
      </c>
      <c r="B21" s="90" t="s">
        <v>249</v>
      </c>
      <c r="C21" s="34" t="s">
        <v>250</v>
      </c>
      <c r="D21" s="91" t="s">
        <v>121</v>
      </c>
      <c r="E21" s="92">
        <v>3</v>
      </c>
      <c r="F21" s="66">
        <v>3</v>
      </c>
      <c r="G21" s="67">
        <f t="shared" si="0"/>
        <v>9</v>
      </c>
    </row>
    <row r="22" spans="1:9" ht="30" x14ac:dyDescent="0.25">
      <c r="A22" s="64" t="s">
        <v>245</v>
      </c>
      <c r="B22" s="90" t="s">
        <v>251</v>
      </c>
      <c r="C22" s="34" t="s">
        <v>252</v>
      </c>
      <c r="D22" s="91" t="s">
        <v>7</v>
      </c>
      <c r="E22" s="92">
        <v>2</v>
      </c>
      <c r="F22" s="69">
        <v>5</v>
      </c>
      <c r="G22" s="67">
        <f t="shared" si="0"/>
        <v>10</v>
      </c>
    </row>
    <row r="23" spans="1:9" ht="30.75" thickBot="1" x14ac:dyDescent="0.3">
      <c r="A23" s="64" t="s">
        <v>245</v>
      </c>
      <c r="B23" s="90" t="s">
        <v>253</v>
      </c>
      <c r="C23" s="34" t="s">
        <v>254</v>
      </c>
      <c r="D23" s="91" t="s">
        <v>7</v>
      </c>
      <c r="E23" s="92">
        <v>3</v>
      </c>
      <c r="F23" s="66">
        <v>2</v>
      </c>
      <c r="G23" s="67">
        <f t="shared" si="0"/>
        <v>6</v>
      </c>
    </row>
    <row r="24" spans="1:9" ht="30.75" thickBot="1" x14ac:dyDescent="0.3">
      <c r="A24" s="77" t="s">
        <v>245</v>
      </c>
      <c r="B24" s="93" t="s">
        <v>255</v>
      </c>
      <c r="C24" s="35" t="s">
        <v>14</v>
      </c>
      <c r="D24" s="94" t="s">
        <v>7</v>
      </c>
      <c r="E24" s="95">
        <v>3</v>
      </c>
      <c r="F24" s="69">
        <v>2</v>
      </c>
      <c r="G24" s="81">
        <f t="shared" si="0"/>
        <v>6</v>
      </c>
      <c r="H24" s="96" t="s">
        <v>56</v>
      </c>
      <c r="I24" s="37">
        <f>ROUND(SUM(G19:G24),2)</f>
        <v>221</v>
      </c>
    </row>
    <row r="25" spans="1:9" x14ac:dyDescent="0.25">
      <c r="A25" s="60" t="s">
        <v>256</v>
      </c>
      <c r="B25" s="61" t="s">
        <v>257</v>
      </c>
      <c r="C25" s="52" t="s">
        <v>132</v>
      </c>
      <c r="D25" s="103" t="s">
        <v>7</v>
      </c>
      <c r="E25" s="104">
        <v>1</v>
      </c>
      <c r="F25" s="62">
        <v>120</v>
      </c>
      <c r="G25" s="63">
        <f t="shared" si="0"/>
        <v>120</v>
      </c>
    </row>
    <row r="26" spans="1:9" x14ac:dyDescent="0.25">
      <c r="A26" s="64" t="s">
        <v>256</v>
      </c>
      <c r="B26" s="65" t="s">
        <v>258</v>
      </c>
      <c r="C26" s="34" t="s">
        <v>259</v>
      </c>
      <c r="D26" s="91" t="s">
        <v>7</v>
      </c>
      <c r="E26" s="92">
        <v>1</v>
      </c>
      <c r="F26" s="66">
        <v>100</v>
      </c>
      <c r="G26" s="67">
        <f t="shared" si="0"/>
        <v>100</v>
      </c>
    </row>
    <row r="27" spans="1:9" ht="15.75" thickBot="1" x14ac:dyDescent="0.3">
      <c r="A27" s="64" t="s">
        <v>256</v>
      </c>
      <c r="B27" s="65" t="s">
        <v>260</v>
      </c>
      <c r="C27" s="34" t="s">
        <v>103</v>
      </c>
      <c r="D27" s="91" t="s">
        <v>7</v>
      </c>
      <c r="E27" s="92">
        <v>1</v>
      </c>
      <c r="F27" s="66">
        <v>80</v>
      </c>
      <c r="G27" s="67">
        <f t="shared" si="0"/>
        <v>80</v>
      </c>
    </row>
    <row r="28" spans="1:9" ht="29.25" thickBot="1" x14ac:dyDescent="0.3">
      <c r="A28" s="77" t="s">
        <v>256</v>
      </c>
      <c r="B28" s="78" t="s">
        <v>262</v>
      </c>
      <c r="C28" s="35" t="s">
        <v>263</v>
      </c>
      <c r="D28" s="94" t="s">
        <v>7</v>
      </c>
      <c r="E28" s="95">
        <v>1</v>
      </c>
      <c r="F28" s="80">
        <v>50</v>
      </c>
      <c r="G28" s="81">
        <f t="shared" si="0"/>
        <v>50</v>
      </c>
      <c r="H28" s="96" t="s">
        <v>136</v>
      </c>
      <c r="I28" s="37">
        <f>ROUND(SUM(G25:G28),2)</f>
        <v>350</v>
      </c>
    </row>
    <row r="29" spans="1:9" ht="43.5" thickBot="1" x14ac:dyDescent="0.3">
      <c r="A29" s="2"/>
      <c r="B29" s="1"/>
      <c r="C29" s="2"/>
      <c r="D29" s="1"/>
      <c r="E29" s="1"/>
      <c r="F29" s="26" t="s">
        <v>264</v>
      </c>
      <c r="G29" s="27">
        <f>SUM(G9:G28)</f>
        <v>2277.8000000000002</v>
      </c>
      <c r="H29" s="38"/>
      <c r="I29" s="39"/>
    </row>
    <row r="30" spans="1:9" ht="14.45" x14ac:dyDescent="0.3">
      <c r="A30"/>
      <c r="B30"/>
      <c r="C30"/>
      <c r="D30"/>
      <c r="E30"/>
      <c r="F30"/>
      <c r="G30"/>
      <c r="H30"/>
      <c r="I30"/>
    </row>
    <row r="31" spans="1:9" ht="14.45" x14ac:dyDescent="0.3">
      <c r="A31"/>
      <c r="B31"/>
      <c r="C31"/>
      <c r="D31"/>
      <c r="E31"/>
      <c r="F31"/>
      <c r="G31"/>
      <c r="H31"/>
      <c r="I31"/>
    </row>
    <row r="32" spans="1:9" ht="14.45" x14ac:dyDescent="0.3">
      <c r="A32"/>
      <c r="B32"/>
      <c r="C32"/>
      <c r="D32"/>
      <c r="E32"/>
      <c r="F32"/>
      <c r="G32"/>
      <c r="H32"/>
      <c r="I32"/>
    </row>
    <row r="33" s="3" customFormat="1" ht="13.9" x14ac:dyDescent="0.25"/>
    <row r="34" s="3" customFormat="1" ht="13.9" x14ac:dyDescent="0.25"/>
    <row r="35" s="3" customFormat="1" ht="13.9" x14ac:dyDescent="0.25"/>
    <row r="36" s="3" customFormat="1" ht="13.9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</sheetData>
  <mergeCells count="2">
    <mergeCell ref="A5:G5"/>
    <mergeCell ref="A7:G7"/>
  </mergeCells>
  <phoneticPr fontId="1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DD4A-2E0A-48CD-AA6C-053EBFDB9000}">
  <dimension ref="A1:J179"/>
  <sheetViews>
    <sheetView zoomScale="110" zoomScaleNormal="110" workbookViewId="0">
      <selection activeCell="F43" sqref="F43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501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63" x14ac:dyDescent="0.25">
      <c r="A9" s="60" t="s">
        <v>272</v>
      </c>
      <c r="B9" s="61" t="s">
        <v>225</v>
      </c>
      <c r="C9" s="123" t="s">
        <v>397</v>
      </c>
      <c r="D9" s="124" t="s">
        <v>7</v>
      </c>
      <c r="E9" s="124">
        <v>2</v>
      </c>
      <c r="F9" s="62">
        <v>192</v>
      </c>
      <c r="G9" s="63">
        <f t="shared" ref="G9:G42" si="0">ROUND((E9*F9),2)</f>
        <v>384</v>
      </c>
      <c r="H9" s="45"/>
      <c r="I9" s="5"/>
    </row>
    <row r="10" spans="1:9" ht="47.25" x14ac:dyDescent="0.25">
      <c r="A10" s="64" t="s">
        <v>272</v>
      </c>
      <c r="B10" s="65" t="s">
        <v>228</v>
      </c>
      <c r="C10" s="125" t="s">
        <v>398</v>
      </c>
      <c r="D10" s="126" t="s">
        <v>121</v>
      </c>
      <c r="E10" s="65">
        <v>2</v>
      </c>
      <c r="F10" s="66">
        <v>207</v>
      </c>
      <c r="G10" s="67">
        <f t="shared" si="0"/>
        <v>414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125" t="s">
        <v>275</v>
      </c>
      <c r="D11" s="126" t="s">
        <v>6</v>
      </c>
      <c r="E11" s="65">
        <v>160</v>
      </c>
      <c r="F11" s="66">
        <v>1.65</v>
      </c>
      <c r="G11" s="67">
        <f t="shared" si="0"/>
        <v>264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125" t="s">
        <v>276</v>
      </c>
      <c r="D12" s="126" t="s">
        <v>121</v>
      </c>
      <c r="E12" s="65">
        <v>4</v>
      </c>
      <c r="F12" s="66">
        <v>5.8</v>
      </c>
      <c r="G12" s="67">
        <f t="shared" si="0"/>
        <v>23.2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125" t="s">
        <v>277</v>
      </c>
      <c r="D13" s="126" t="s">
        <v>6</v>
      </c>
      <c r="E13" s="65">
        <v>12</v>
      </c>
      <c r="F13" s="69">
        <v>0.65</v>
      </c>
      <c r="G13" s="67">
        <f t="shared" si="0"/>
        <v>7.8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125" t="s">
        <v>278</v>
      </c>
      <c r="D14" s="126" t="s">
        <v>6</v>
      </c>
      <c r="E14" s="65">
        <v>140</v>
      </c>
      <c r="F14" s="66">
        <v>0.66</v>
      </c>
      <c r="G14" s="67">
        <f t="shared" si="0"/>
        <v>92.4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125" t="s">
        <v>167</v>
      </c>
      <c r="D15" s="126" t="s">
        <v>6</v>
      </c>
      <c r="E15" s="65">
        <v>136</v>
      </c>
      <c r="F15" s="66">
        <v>0.1</v>
      </c>
      <c r="G15" s="67">
        <f t="shared" si="0"/>
        <v>13.6</v>
      </c>
      <c r="H15" s="45"/>
      <c r="I15" s="5"/>
    </row>
    <row r="16" spans="1:9" ht="45.75" thickBot="1" x14ac:dyDescent="0.3">
      <c r="A16" s="64" t="s">
        <v>272</v>
      </c>
      <c r="B16" s="65" t="s">
        <v>239</v>
      </c>
      <c r="C16" s="125" t="s">
        <v>169</v>
      </c>
      <c r="D16" s="126" t="s">
        <v>6</v>
      </c>
      <c r="E16" s="65">
        <v>12</v>
      </c>
      <c r="F16" s="66">
        <v>1.67</v>
      </c>
      <c r="G16" s="67">
        <f t="shared" si="0"/>
        <v>20.04</v>
      </c>
      <c r="H16" s="45"/>
      <c r="I16" s="5"/>
    </row>
    <row r="17" spans="1:10" ht="48" thickBot="1" x14ac:dyDescent="0.3">
      <c r="A17" s="77" t="s">
        <v>272</v>
      </c>
      <c r="B17" s="65" t="s">
        <v>241</v>
      </c>
      <c r="C17" s="125" t="s">
        <v>173</v>
      </c>
      <c r="D17" s="126" t="s">
        <v>7</v>
      </c>
      <c r="E17" s="126">
        <v>2</v>
      </c>
      <c r="F17" s="69">
        <v>36.450000000000003</v>
      </c>
      <c r="G17" s="81">
        <f t="shared" si="0"/>
        <v>72.900000000000006</v>
      </c>
      <c r="H17" s="111" t="s">
        <v>51</v>
      </c>
      <c r="I17" s="49">
        <f>ROUND(SUM(G9:G17),2)</f>
        <v>1291.94</v>
      </c>
    </row>
    <row r="18" spans="1:10" ht="45" x14ac:dyDescent="0.25">
      <c r="A18" s="60" t="s">
        <v>280</v>
      </c>
      <c r="B18" s="61" t="s">
        <v>52</v>
      </c>
      <c r="C18" s="123" t="s">
        <v>177</v>
      </c>
      <c r="D18" s="124" t="s">
        <v>281</v>
      </c>
      <c r="E18" s="124">
        <v>2</v>
      </c>
      <c r="F18" s="62">
        <v>80</v>
      </c>
      <c r="G18" s="63">
        <f t="shared" si="0"/>
        <v>160</v>
      </c>
    </row>
    <row r="19" spans="1:10" ht="45" x14ac:dyDescent="0.25">
      <c r="A19" s="64" t="s">
        <v>280</v>
      </c>
      <c r="B19" s="65" t="s">
        <v>247</v>
      </c>
      <c r="C19" s="125" t="s">
        <v>122</v>
      </c>
      <c r="D19" s="126" t="s">
        <v>121</v>
      </c>
      <c r="E19" s="65">
        <v>2</v>
      </c>
      <c r="F19" s="66">
        <v>60</v>
      </c>
      <c r="G19" s="67">
        <f t="shared" si="0"/>
        <v>120</v>
      </c>
    </row>
    <row r="20" spans="1:10" ht="45" x14ac:dyDescent="0.25">
      <c r="A20" s="64" t="s">
        <v>280</v>
      </c>
      <c r="B20" s="65" t="s">
        <v>249</v>
      </c>
      <c r="C20" s="125" t="s">
        <v>123</v>
      </c>
      <c r="D20" s="126" t="s">
        <v>121</v>
      </c>
      <c r="E20" s="65">
        <v>2</v>
      </c>
      <c r="F20" s="69">
        <v>80</v>
      </c>
      <c r="G20" s="67">
        <f t="shared" si="0"/>
        <v>160</v>
      </c>
    </row>
    <row r="21" spans="1:10" ht="45" x14ac:dyDescent="0.25">
      <c r="A21" s="64" t="s">
        <v>280</v>
      </c>
      <c r="B21" s="65" t="s">
        <v>251</v>
      </c>
      <c r="C21" s="125" t="s">
        <v>182</v>
      </c>
      <c r="D21" s="126" t="s">
        <v>121</v>
      </c>
      <c r="E21" s="65">
        <v>2</v>
      </c>
      <c r="F21" s="66">
        <v>5</v>
      </c>
      <c r="G21" s="67">
        <f t="shared" si="0"/>
        <v>10</v>
      </c>
    </row>
    <row r="22" spans="1:10" ht="45" x14ac:dyDescent="0.25">
      <c r="A22" s="64" t="s">
        <v>280</v>
      </c>
      <c r="B22" s="65" t="s">
        <v>253</v>
      </c>
      <c r="C22" s="125" t="s">
        <v>124</v>
      </c>
      <c r="D22" s="126" t="s">
        <v>121</v>
      </c>
      <c r="E22" s="65">
        <v>2</v>
      </c>
      <c r="F22" s="66">
        <v>35</v>
      </c>
      <c r="G22" s="67">
        <f t="shared" si="0"/>
        <v>70</v>
      </c>
    </row>
    <row r="23" spans="1:10" ht="45" x14ac:dyDescent="0.25">
      <c r="A23" s="64" t="s">
        <v>280</v>
      </c>
      <c r="B23" s="65" t="s">
        <v>255</v>
      </c>
      <c r="C23" s="125" t="s">
        <v>185</v>
      </c>
      <c r="D23" s="126" t="s">
        <v>6</v>
      </c>
      <c r="E23" s="65">
        <v>12</v>
      </c>
      <c r="F23" s="66">
        <v>1</v>
      </c>
      <c r="G23" s="67">
        <f t="shared" si="0"/>
        <v>12</v>
      </c>
    </row>
    <row r="24" spans="1:10" ht="45" x14ac:dyDescent="0.25">
      <c r="A24" s="64" t="s">
        <v>280</v>
      </c>
      <c r="B24" s="65" t="s">
        <v>282</v>
      </c>
      <c r="C24" s="125" t="s">
        <v>187</v>
      </c>
      <c r="D24" s="126" t="s">
        <v>6</v>
      </c>
      <c r="E24" s="65">
        <v>12</v>
      </c>
      <c r="F24" s="69">
        <v>6</v>
      </c>
      <c r="G24" s="67">
        <f t="shared" si="0"/>
        <v>72</v>
      </c>
    </row>
    <row r="25" spans="1:10" ht="45" x14ac:dyDescent="0.25">
      <c r="A25" s="64" t="s">
        <v>280</v>
      </c>
      <c r="B25" s="65" t="s">
        <v>283</v>
      </c>
      <c r="C25" s="125" t="s">
        <v>285</v>
      </c>
      <c r="D25" s="126" t="s">
        <v>121</v>
      </c>
      <c r="E25" s="65">
        <v>4</v>
      </c>
      <c r="F25" s="66">
        <v>8</v>
      </c>
      <c r="G25" s="67">
        <f t="shared" si="0"/>
        <v>32</v>
      </c>
    </row>
    <row r="26" spans="1:10" ht="45" x14ac:dyDescent="0.25">
      <c r="A26" s="64" t="s">
        <v>280</v>
      </c>
      <c r="B26" s="65" t="s">
        <v>284</v>
      </c>
      <c r="C26" s="125" t="s">
        <v>117</v>
      </c>
      <c r="D26" s="126" t="s">
        <v>6</v>
      </c>
      <c r="E26" s="65">
        <v>120</v>
      </c>
      <c r="F26" s="66">
        <v>1</v>
      </c>
      <c r="G26" s="67">
        <f t="shared" si="0"/>
        <v>120</v>
      </c>
    </row>
    <row r="27" spans="1:10" ht="45" x14ac:dyDescent="0.25">
      <c r="A27" s="64" t="s">
        <v>280</v>
      </c>
      <c r="B27" s="65" t="s">
        <v>286</v>
      </c>
      <c r="C27" s="125" t="s">
        <v>118</v>
      </c>
      <c r="D27" s="126" t="s">
        <v>6</v>
      </c>
      <c r="E27" s="65">
        <v>16</v>
      </c>
      <c r="F27" s="69">
        <v>5</v>
      </c>
      <c r="G27" s="67">
        <f t="shared" si="0"/>
        <v>80</v>
      </c>
    </row>
    <row r="28" spans="1:10" ht="45" x14ac:dyDescent="0.25">
      <c r="A28" s="64" t="s">
        <v>280</v>
      </c>
      <c r="B28" s="65" t="s">
        <v>287</v>
      </c>
      <c r="C28" s="125" t="s">
        <v>193</v>
      </c>
      <c r="D28" s="126" t="s">
        <v>6</v>
      </c>
      <c r="E28" s="65">
        <v>136</v>
      </c>
      <c r="F28" s="66">
        <v>2</v>
      </c>
      <c r="G28" s="67">
        <f t="shared" si="0"/>
        <v>272</v>
      </c>
    </row>
    <row r="29" spans="1:10" ht="45" x14ac:dyDescent="0.25">
      <c r="A29" s="64" t="s">
        <v>280</v>
      </c>
      <c r="B29" s="65" t="s">
        <v>288</v>
      </c>
      <c r="C29" s="125" t="s">
        <v>119</v>
      </c>
      <c r="D29" s="126" t="s">
        <v>6</v>
      </c>
      <c r="E29" s="65">
        <v>12</v>
      </c>
      <c r="F29" s="66">
        <v>25</v>
      </c>
      <c r="G29" s="67">
        <f t="shared" si="0"/>
        <v>300</v>
      </c>
    </row>
    <row r="30" spans="1:10" ht="45" x14ac:dyDescent="0.25">
      <c r="A30" s="64" t="s">
        <v>280</v>
      </c>
      <c r="B30" s="65" t="s">
        <v>289</v>
      </c>
      <c r="C30" s="125" t="s">
        <v>196</v>
      </c>
      <c r="D30" s="126" t="s">
        <v>6</v>
      </c>
      <c r="E30" s="65">
        <v>152</v>
      </c>
      <c r="F30" s="66">
        <v>2.5</v>
      </c>
      <c r="G30" s="67">
        <f t="shared" si="0"/>
        <v>380</v>
      </c>
    </row>
    <row r="31" spans="1:10" ht="45" x14ac:dyDescent="0.25">
      <c r="A31" s="64" t="s">
        <v>280</v>
      </c>
      <c r="B31" s="65" t="s">
        <v>290</v>
      </c>
      <c r="C31" s="125" t="s">
        <v>120</v>
      </c>
      <c r="D31" s="126" t="s">
        <v>121</v>
      </c>
      <c r="E31" s="65">
        <v>4</v>
      </c>
      <c r="F31" s="66">
        <v>3.5</v>
      </c>
      <c r="G31" s="67">
        <f t="shared" si="0"/>
        <v>14</v>
      </c>
    </row>
    <row r="32" spans="1:10" s="8" customFormat="1" ht="45" x14ac:dyDescent="0.25">
      <c r="A32" s="64" t="s">
        <v>280</v>
      </c>
      <c r="B32" s="65" t="s">
        <v>291</v>
      </c>
      <c r="C32" s="125" t="s">
        <v>199</v>
      </c>
      <c r="D32" s="126" t="s">
        <v>6</v>
      </c>
      <c r="E32" s="65">
        <v>136</v>
      </c>
      <c r="F32" s="66">
        <v>0.1</v>
      </c>
      <c r="G32" s="67">
        <f t="shared" si="0"/>
        <v>13.6</v>
      </c>
      <c r="I32" s="3"/>
      <c r="J32" s="3"/>
    </row>
    <row r="33" spans="1:10" s="8" customFormat="1" ht="45" x14ac:dyDescent="0.25">
      <c r="A33" s="64" t="s">
        <v>280</v>
      </c>
      <c r="B33" s="65" t="s">
        <v>292</v>
      </c>
      <c r="C33" s="125" t="s">
        <v>294</v>
      </c>
      <c r="D33" s="126" t="s">
        <v>281</v>
      </c>
      <c r="E33" s="65">
        <v>125</v>
      </c>
      <c r="F33" s="66">
        <v>1</v>
      </c>
      <c r="G33" s="67">
        <f t="shared" si="0"/>
        <v>125</v>
      </c>
      <c r="I33" s="3"/>
      <c r="J33" s="3"/>
    </row>
    <row r="34" spans="1:10" s="8" customFormat="1" ht="45" x14ac:dyDescent="0.25">
      <c r="A34" s="64" t="s">
        <v>280</v>
      </c>
      <c r="B34" s="65" t="s">
        <v>293</v>
      </c>
      <c r="C34" s="125" t="s">
        <v>204</v>
      </c>
      <c r="D34" s="126" t="s">
        <v>296</v>
      </c>
      <c r="E34" s="65">
        <v>120</v>
      </c>
      <c r="F34" s="66">
        <v>6</v>
      </c>
      <c r="G34" s="67">
        <f t="shared" si="0"/>
        <v>720</v>
      </c>
      <c r="I34" s="3"/>
      <c r="J34" s="3"/>
    </row>
    <row r="35" spans="1:10" s="8" customFormat="1" ht="45" x14ac:dyDescent="0.25">
      <c r="A35" s="64" t="s">
        <v>280</v>
      </c>
      <c r="B35" s="65" t="s">
        <v>295</v>
      </c>
      <c r="C35" s="125" t="s">
        <v>209</v>
      </c>
      <c r="D35" s="126" t="s">
        <v>7</v>
      </c>
      <c r="E35" s="65">
        <v>2</v>
      </c>
      <c r="F35" s="66">
        <v>8</v>
      </c>
      <c r="G35" s="67">
        <f t="shared" si="0"/>
        <v>16</v>
      </c>
      <c r="I35" s="3"/>
      <c r="J35" s="3"/>
    </row>
    <row r="36" spans="1:10" s="8" customFormat="1" ht="45" x14ac:dyDescent="0.25">
      <c r="A36" s="64" t="s">
        <v>280</v>
      </c>
      <c r="B36" s="65" t="s">
        <v>297</v>
      </c>
      <c r="C36" s="125" t="s">
        <v>41</v>
      </c>
      <c r="D36" s="126" t="s">
        <v>121</v>
      </c>
      <c r="E36" s="65">
        <v>2</v>
      </c>
      <c r="F36" s="66">
        <v>2</v>
      </c>
      <c r="G36" s="67">
        <f t="shared" si="0"/>
        <v>4</v>
      </c>
      <c r="I36" s="3"/>
      <c r="J36" s="3"/>
    </row>
    <row r="37" spans="1:10" s="8" customFormat="1" ht="45" x14ac:dyDescent="0.25">
      <c r="A37" s="64" t="s">
        <v>280</v>
      </c>
      <c r="B37" s="65" t="s">
        <v>298</v>
      </c>
      <c r="C37" s="125" t="s">
        <v>212</v>
      </c>
      <c r="D37" s="126" t="s">
        <v>121</v>
      </c>
      <c r="E37" s="65">
        <v>2</v>
      </c>
      <c r="F37" s="69">
        <v>2</v>
      </c>
      <c r="G37" s="67">
        <f t="shared" si="0"/>
        <v>4</v>
      </c>
      <c r="I37" s="3"/>
      <c r="J37" s="3"/>
    </row>
    <row r="38" spans="1:10" s="8" customFormat="1" ht="45" x14ac:dyDescent="0.25">
      <c r="A38" s="64" t="s">
        <v>280</v>
      </c>
      <c r="B38" s="65" t="s">
        <v>299</v>
      </c>
      <c r="C38" s="125" t="s">
        <v>214</v>
      </c>
      <c r="D38" s="126" t="s">
        <v>121</v>
      </c>
      <c r="E38" s="65">
        <v>2</v>
      </c>
      <c r="F38" s="66">
        <v>2</v>
      </c>
      <c r="G38" s="67">
        <f t="shared" si="0"/>
        <v>4</v>
      </c>
      <c r="I38" s="3"/>
      <c r="J38" s="3"/>
    </row>
    <row r="39" spans="1:10" s="8" customFormat="1" ht="45" x14ac:dyDescent="0.25">
      <c r="A39" s="64" t="s">
        <v>280</v>
      </c>
      <c r="B39" s="65" t="s">
        <v>300</v>
      </c>
      <c r="C39" s="125" t="s">
        <v>216</v>
      </c>
      <c r="D39" s="126" t="s">
        <v>121</v>
      </c>
      <c r="E39" s="65">
        <v>2</v>
      </c>
      <c r="F39" s="66">
        <v>2</v>
      </c>
      <c r="G39" s="67">
        <f t="shared" si="0"/>
        <v>4</v>
      </c>
      <c r="I39" s="3"/>
      <c r="J39" s="3"/>
    </row>
    <row r="40" spans="1:10" s="8" customFormat="1" ht="45" x14ac:dyDescent="0.25">
      <c r="A40" s="64" t="s">
        <v>280</v>
      </c>
      <c r="B40" s="65" t="s">
        <v>301</v>
      </c>
      <c r="C40" s="125" t="s">
        <v>218</v>
      </c>
      <c r="D40" s="126" t="s">
        <v>121</v>
      </c>
      <c r="E40" s="65">
        <v>2</v>
      </c>
      <c r="F40" s="66">
        <v>6.5</v>
      </c>
      <c r="G40" s="67">
        <f t="shared" si="0"/>
        <v>13</v>
      </c>
      <c r="I40" s="3"/>
      <c r="J40" s="3"/>
    </row>
    <row r="41" spans="1:10" s="8" customFormat="1" ht="45.75" thickBot="1" x14ac:dyDescent="0.3">
      <c r="A41" s="64" t="s">
        <v>280</v>
      </c>
      <c r="B41" s="65" t="s">
        <v>302</v>
      </c>
      <c r="C41" s="125" t="s">
        <v>125</v>
      </c>
      <c r="D41" s="126" t="s">
        <v>121</v>
      </c>
      <c r="E41" s="65">
        <v>10</v>
      </c>
      <c r="F41" s="66">
        <v>12</v>
      </c>
      <c r="G41" s="67">
        <f t="shared" si="0"/>
        <v>120</v>
      </c>
      <c r="I41" s="3"/>
      <c r="J41" s="3"/>
    </row>
    <row r="42" spans="1:10" s="8" customFormat="1" ht="45.75" thickBot="1" x14ac:dyDescent="0.3">
      <c r="A42" s="77" t="s">
        <v>280</v>
      </c>
      <c r="B42" s="78" t="s">
        <v>303</v>
      </c>
      <c r="C42" s="127" t="s">
        <v>126</v>
      </c>
      <c r="D42" s="128" t="s">
        <v>7</v>
      </c>
      <c r="E42" s="128">
        <v>1</v>
      </c>
      <c r="F42" s="129">
        <v>100</v>
      </c>
      <c r="G42" s="81">
        <f t="shared" si="0"/>
        <v>100</v>
      </c>
      <c r="H42" s="96" t="s">
        <v>56</v>
      </c>
      <c r="I42" s="37">
        <f>ROUND(SUM(G18:G42),2)</f>
        <v>2925.6</v>
      </c>
      <c r="J42" s="3"/>
    </row>
    <row r="43" spans="1:10" s="8" customFormat="1" ht="43.5" thickBot="1" x14ac:dyDescent="0.3">
      <c r="A43" s="2"/>
      <c r="B43" s="1"/>
      <c r="C43" s="2"/>
      <c r="D43" s="1"/>
      <c r="E43" s="1"/>
      <c r="F43" s="26" t="s">
        <v>502</v>
      </c>
      <c r="G43" s="27">
        <f>SUM(G9:G42)</f>
        <v>4217.54</v>
      </c>
      <c r="H43" s="38"/>
      <c r="I43" s="39"/>
      <c r="J43" s="3"/>
    </row>
    <row r="44" spans="1:10" s="8" customFormat="1" ht="13.9" x14ac:dyDescent="0.25">
      <c r="A44" s="9"/>
      <c r="B44" s="10"/>
      <c r="C44" s="6"/>
      <c r="D44" s="5"/>
      <c r="E44" s="5"/>
      <c r="F44" s="7"/>
      <c r="G44" s="5"/>
      <c r="I44" s="3"/>
      <c r="J44" s="3"/>
    </row>
    <row r="45" spans="1:10" s="8" customFormat="1" ht="13.9" x14ac:dyDescent="0.25">
      <c r="A45" s="9"/>
      <c r="B45" s="10"/>
      <c r="C45" s="6"/>
      <c r="D45" s="5"/>
      <c r="E45" s="5"/>
      <c r="F45" s="7"/>
      <c r="G45" s="5"/>
      <c r="I45" s="3"/>
      <c r="J45" s="3"/>
    </row>
    <row r="46" spans="1:10" s="8" customFormat="1" ht="13.9" x14ac:dyDescent="0.25">
      <c r="A46" s="9"/>
      <c r="B46" s="10"/>
      <c r="C46" s="6"/>
      <c r="D46" s="5"/>
      <c r="E46" s="5"/>
      <c r="F46" s="7"/>
      <c r="G46" s="5"/>
      <c r="I46" s="3"/>
      <c r="J46" s="3"/>
    </row>
    <row r="47" spans="1:10" s="8" customFormat="1" ht="13.9" x14ac:dyDescent="0.25">
      <c r="A47" s="9"/>
      <c r="B47" s="10"/>
      <c r="C47" s="6"/>
      <c r="D47" s="5"/>
      <c r="E47" s="5"/>
      <c r="F47" s="7"/>
      <c r="G47" s="5"/>
      <c r="I47" s="3"/>
      <c r="J47" s="3"/>
    </row>
    <row r="48" spans="1:10" s="8" customFormat="1" ht="13.9" x14ac:dyDescent="0.25">
      <c r="A48" s="9"/>
      <c r="B48" s="10"/>
      <c r="C48" s="6"/>
      <c r="D48" s="5"/>
      <c r="E48" s="5"/>
      <c r="F48" s="7"/>
      <c r="G48" s="5"/>
      <c r="I48" s="3"/>
      <c r="J48" s="3"/>
    </row>
    <row r="49" spans="1:10" s="8" customFormat="1" ht="13.9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ht="13.9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ht="13.9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ht="13.9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ht="13.9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ht="13.9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ht="13.9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ht="13.9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ht="13.9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ht="13.9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ht="13.9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ht="13.9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ht="13.9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ht="13.9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ht="13.9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ht="13.9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ht="13.9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ht="13.9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ht="13.9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1505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21505" r:id="rId4"/>
      </mc:Fallback>
    </mc:AlternateContent>
    <mc:AlternateContent xmlns:mc="http://schemas.openxmlformats.org/markup-compatibility/2006">
      <mc:Choice Requires="x14">
        <oleObject progId="PBrush" shapeId="21506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1506" r:id="rId6"/>
      </mc:Fallback>
    </mc:AlternateContent>
    <mc:AlternateContent xmlns:mc="http://schemas.openxmlformats.org/markup-compatibility/2006">
      <mc:Choice Requires="x14">
        <oleObject progId="PBrush" shapeId="21507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1507" r:id="rId7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DF4B-BDF5-4EDF-969D-22555E1A400E}">
  <dimension ref="A1:J179"/>
  <sheetViews>
    <sheetView zoomScale="120" zoomScaleNormal="120" workbookViewId="0">
      <selection activeCell="F47" sqref="F47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503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204.75" x14ac:dyDescent="0.25">
      <c r="A9" s="60" t="s">
        <v>272</v>
      </c>
      <c r="B9" s="61" t="s">
        <v>225</v>
      </c>
      <c r="C9" s="123" t="s">
        <v>106</v>
      </c>
      <c r="D9" s="124" t="s">
        <v>7</v>
      </c>
      <c r="E9" s="124">
        <v>1</v>
      </c>
      <c r="F9" s="62">
        <v>820</v>
      </c>
      <c r="G9" s="63">
        <f t="shared" ref="G9:G46" si="0">ROUND((E9*F9),2)</f>
        <v>820</v>
      </c>
      <c r="H9" s="45"/>
      <c r="I9" s="5"/>
    </row>
    <row r="10" spans="1:9" ht="47.25" x14ac:dyDescent="0.25">
      <c r="A10" s="64" t="s">
        <v>272</v>
      </c>
      <c r="B10" s="65" t="s">
        <v>228</v>
      </c>
      <c r="C10" s="125" t="s">
        <v>504</v>
      </c>
      <c r="D10" s="126" t="s">
        <v>7</v>
      </c>
      <c r="E10" s="65">
        <v>2</v>
      </c>
      <c r="F10" s="66">
        <v>192</v>
      </c>
      <c r="G10" s="67">
        <f t="shared" si="0"/>
        <v>384</v>
      </c>
      <c r="H10" s="45"/>
      <c r="I10" s="5"/>
    </row>
    <row r="11" spans="1:9" ht="47.25" x14ac:dyDescent="0.25">
      <c r="A11" s="64" t="s">
        <v>272</v>
      </c>
      <c r="B11" s="65" t="s">
        <v>230</v>
      </c>
      <c r="C11" s="125" t="s">
        <v>389</v>
      </c>
      <c r="D11" s="126" t="s">
        <v>121</v>
      </c>
      <c r="E11" s="65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125" t="s">
        <v>275</v>
      </c>
      <c r="D12" s="126" t="s">
        <v>6</v>
      </c>
      <c r="E12" s="65">
        <v>45</v>
      </c>
      <c r="F12" s="69">
        <v>1.65</v>
      </c>
      <c r="G12" s="67">
        <f t="shared" si="0"/>
        <v>74.25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125" t="s">
        <v>276</v>
      </c>
      <c r="D13" s="126" t="s">
        <v>121</v>
      </c>
      <c r="E13" s="65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125" t="s">
        <v>277</v>
      </c>
      <c r="D14" s="126" t="s">
        <v>6</v>
      </c>
      <c r="E14" s="65">
        <v>10</v>
      </c>
      <c r="F14" s="66">
        <v>0.65</v>
      </c>
      <c r="G14" s="67">
        <f t="shared" si="0"/>
        <v>6.5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125" t="s">
        <v>278</v>
      </c>
      <c r="D15" s="126" t="s">
        <v>6</v>
      </c>
      <c r="E15" s="65">
        <v>21</v>
      </c>
      <c r="F15" s="66">
        <v>0.66</v>
      </c>
      <c r="G15" s="67">
        <f t="shared" si="0"/>
        <v>13.86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125" t="s">
        <v>167</v>
      </c>
      <c r="D16" s="126" t="s">
        <v>6</v>
      </c>
      <c r="E16" s="65">
        <v>14</v>
      </c>
      <c r="F16" s="69">
        <v>0.1</v>
      </c>
      <c r="G16" s="67">
        <f t="shared" si="0"/>
        <v>1.4</v>
      </c>
      <c r="H16" s="45"/>
      <c r="I16" s="5"/>
    </row>
    <row r="17" spans="1:10" ht="45" x14ac:dyDescent="0.25">
      <c r="A17" s="64" t="s">
        <v>272</v>
      </c>
      <c r="B17" s="65" t="s">
        <v>241</v>
      </c>
      <c r="C17" s="125" t="s">
        <v>169</v>
      </c>
      <c r="D17" s="126" t="s">
        <v>6</v>
      </c>
      <c r="E17" s="65">
        <v>13</v>
      </c>
      <c r="F17" s="66">
        <v>1.67</v>
      </c>
      <c r="G17" s="67">
        <f t="shared" si="0"/>
        <v>21.71</v>
      </c>
      <c r="H17" s="45"/>
      <c r="I17" s="5"/>
    </row>
    <row r="18" spans="1:10" ht="48" thickBot="1" x14ac:dyDescent="0.3">
      <c r="A18" s="64" t="s">
        <v>272</v>
      </c>
      <c r="B18" s="65" t="s">
        <v>243</v>
      </c>
      <c r="C18" s="125" t="s">
        <v>171</v>
      </c>
      <c r="D18" s="126" t="s">
        <v>7</v>
      </c>
      <c r="E18" s="65">
        <v>1</v>
      </c>
      <c r="F18" s="66">
        <v>54.45</v>
      </c>
      <c r="G18" s="67">
        <f t="shared" si="0"/>
        <v>54.45</v>
      </c>
      <c r="H18" s="45"/>
      <c r="I18" s="5"/>
    </row>
    <row r="19" spans="1:10" ht="48" thickBot="1" x14ac:dyDescent="0.3">
      <c r="A19" s="77" t="s">
        <v>272</v>
      </c>
      <c r="B19" s="65" t="s">
        <v>279</v>
      </c>
      <c r="C19" s="125" t="s">
        <v>173</v>
      </c>
      <c r="D19" s="126" t="s">
        <v>7</v>
      </c>
      <c r="E19" s="126">
        <v>2</v>
      </c>
      <c r="F19" s="69">
        <v>36.450000000000003</v>
      </c>
      <c r="G19" s="81">
        <f t="shared" si="0"/>
        <v>72.900000000000006</v>
      </c>
      <c r="H19" s="111" t="s">
        <v>51</v>
      </c>
      <c r="I19" s="49">
        <f>ROUND(SUM(G9:G19),2)</f>
        <v>1897.87</v>
      </c>
    </row>
    <row r="20" spans="1:10" ht="45" x14ac:dyDescent="0.25">
      <c r="A20" s="60" t="s">
        <v>280</v>
      </c>
      <c r="B20" s="61" t="s">
        <v>52</v>
      </c>
      <c r="C20" s="123" t="s">
        <v>177</v>
      </c>
      <c r="D20" s="124" t="s">
        <v>281</v>
      </c>
      <c r="E20" s="124">
        <v>3.25</v>
      </c>
      <c r="F20" s="62">
        <v>80</v>
      </c>
      <c r="G20" s="63">
        <f t="shared" si="0"/>
        <v>260</v>
      </c>
    </row>
    <row r="21" spans="1:10" ht="45" x14ac:dyDescent="0.25">
      <c r="A21" s="64" t="s">
        <v>280</v>
      </c>
      <c r="B21" s="65" t="s">
        <v>247</v>
      </c>
      <c r="C21" s="125" t="s">
        <v>20</v>
      </c>
      <c r="D21" s="126" t="s">
        <v>7</v>
      </c>
      <c r="E21" s="65">
        <v>1</v>
      </c>
      <c r="F21" s="66">
        <v>200</v>
      </c>
      <c r="G21" s="67">
        <f t="shared" si="0"/>
        <v>200</v>
      </c>
    </row>
    <row r="22" spans="1:10" ht="45" x14ac:dyDescent="0.25">
      <c r="A22" s="64" t="s">
        <v>280</v>
      </c>
      <c r="B22" s="65" t="s">
        <v>249</v>
      </c>
      <c r="C22" s="125" t="s">
        <v>122</v>
      </c>
      <c r="D22" s="126" t="s">
        <v>121</v>
      </c>
      <c r="E22" s="65">
        <v>2</v>
      </c>
      <c r="F22" s="66">
        <v>60</v>
      </c>
      <c r="G22" s="67">
        <f t="shared" si="0"/>
        <v>120</v>
      </c>
    </row>
    <row r="23" spans="1:10" ht="45" x14ac:dyDescent="0.25">
      <c r="A23" s="64" t="s">
        <v>280</v>
      </c>
      <c r="B23" s="65" t="s">
        <v>251</v>
      </c>
      <c r="C23" s="125" t="s">
        <v>123</v>
      </c>
      <c r="D23" s="126" t="s">
        <v>121</v>
      </c>
      <c r="E23" s="65">
        <v>2</v>
      </c>
      <c r="F23" s="66">
        <v>80</v>
      </c>
      <c r="G23" s="67">
        <f t="shared" si="0"/>
        <v>160</v>
      </c>
    </row>
    <row r="24" spans="1:10" ht="45" x14ac:dyDescent="0.25">
      <c r="A24" s="64" t="s">
        <v>280</v>
      </c>
      <c r="B24" s="65" t="s">
        <v>253</v>
      </c>
      <c r="C24" s="125" t="s">
        <v>182</v>
      </c>
      <c r="D24" s="126" t="s">
        <v>121</v>
      </c>
      <c r="E24" s="65">
        <v>2</v>
      </c>
      <c r="F24" s="66">
        <v>5</v>
      </c>
      <c r="G24" s="67">
        <f t="shared" si="0"/>
        <v>10</v>
      </c>
    </row>
    <row r="25" spans="1:10" ht="45" x14ac:dyDescent="0.25">
      <c r="A25" s="64" t="s">
        <v>280</v>
      </c>
      <c r="B25" s="65" t="s">
        <v>255</v>
      </c>
      <c r="C25" s="125" t="s">
        <v>124</v>
      </c>
      <c r="D25" s="126" t="s">
        <v>121</v>
      </c>
      <c r="E25" s="65">
        <v>2</v>
      </c>
      <c r="F25" s="66">
        <v>35</v>
      </c>
      <c r="G25" s="67">
        <f t="shared" si="0"/>
        <v>70</v>
      </c>
    </row>
    <row r="26" spans="1:10" ht="45" x14ac:dyDescent="0.25">
      <c r="A26" s="64" t="s">
        <v>280</v>
      </c>
      <c r="B26" s="65" t="s">
        <v>282</v>
      </c>
      <c r="C26" s="125" t="s">
        <v>185</v>
      </c>
      <c r="D26" s="126" t="s">
        <v>6</v>
      </c>
      <c r="E26" s="65">
        <v>10</v>
      </c>
      <c r="F26" s="66">
        <v>1</v>
      </c>
      <c r="G26" s="67">
        <f t="shared" si="0"/>
        <v>10</v>
      </c>
    </row>
    <row r="27" spans="1:10" ht="45" x14ac:dyDescent="0.25">
      <c r="A27" s="64" t="s">
        <v>280</v>
      </c>
      <c r="B27" s="65" t="s">
        <v>283</v>
      </c>
      <c r="C27" s="125" t="s">
        <v>187</v>
      </c>
      <c r="D27" s="126" t="s">
        <v>6</v>
      </c>
      <c r="E27" s="65">
        <v>12</v>
      </c>
      <c r="F27" s="66">
        <v>5</v>
      </c>
      <c r="G27" s="67">
        <f t="shared" si="0"/>
        <v>60</v>
      </c>
    </row>
    <row r="28" spans="1:10" ht="45" x14ac:dyDescent="0.25">
      <c r="A28" s="64" t="s">
        <v>280</v>
      </c>
      <c r="B28" s="65" t="s">
        <v>284</v>
      </c>
      <c r="C28" s="125" t="s">
        <v>285</v>
      </c>
      <c r="D28" s="126" t="s">
        <v>121</v>
      </c>
      <c r="E28" s="65">
        <v>6</v>
      </c>
      <c r="F28" s="66">
        <v>6</v>
      </c>
      <c r="G28" s="67">
        <f t="shared" si="0"/>
        <v>36</v>
      </c>
    </row>
    <row r="29" spans="1:10" ht="45" x14ac:dyDescent="0.25">
      <c r="A29" s="64" t="s">
        <v>280</v>
      </c>
      <c r="B29" s="65" t="s">
        <v>286</v>
      </c>
      <c r="C29" s="125" t="s">
        <v>117</v>
      </c>
      <c r="D29" s="126" t="s">
        <v>6</v>
      </c>
      <c r="E29" s="65">
        <v>9</v>
      </c>
      <c r="F29" s="66">
        <v>1</v>
      </c>
      <c r="G29" s="67">
        <f t="shared" si="0"/>
        <v>9</v>
      </c>
    </row>
    <row r="30" spans="1:10" ht="45" x14ac:dyDescent="0.25">
      <c r="A30" s="64" t="s">
        <v>280</v>
      </c>
      <c r="B30" s="65" t="s">
        <v>287</v>
      </c>
      <c r="C30" s="125" t="s">
        <v>118</v>
      </c>
      <c r="D30" s="126" t="s">
        <v>6</v>
      </c>
      <c r="E30" s="65">
        <v>10</v>
      </c>
      <c r="F30" s="66">
        <v>5</v>
      </c>
      <c r="G30" s="67">
        <f t="shared" si="0"/>
        <v>50</v>
      </c>
    </row>
    <row r="31" spans="1:10" ht="45" x14ac:dyDescent="0.25">
      <c r="A31" s="64" t="s">
        <v>280</v>
      </c>
      <c r="B31" s="65" t="s">
        <v>288</v>
      </c>
      <c r="C31" s="125" t="s">
        <v>193</v>
      </c>
      <c r="D31" s="126" t="s">
        <v>6</v>
      </c>
      <c r="E31" s="65">
        <v>14</v>
      </c>
      <c r="F31" s="66">
        <v>2</v>
      </c>
      <c r="G31" s="67">
        <f t="shared" si="0"/>
        <v>28</v>
      </c>
    </row>
    <row r="32" spans="1:10" s="8" customFormat="1" ht="45" x14ac:dyDescent="0.25">
      <c r="A32" s="64" t="s">
        <v>280</v>
      </c>
      <c r="B32" s="65" t="s">
        <v>289</v>
      </c>
      <c r="C32" s="125" t="s">
        <v>119</v>
      </c>
      <c r="D32" s="126" t="s">
        <v>6</v>
      </c>
      <c r="E32" s="65">
        <v>13</v>
      </c>
      <c r="F32" s="66">
        <v>25</v>
      </c>
      <c r="G32" s="67">
        <f t="shared" si="0"/>
        <v>325</v>
      </c>
      <c r="I32" s="3"/>
      <c r="J32" s="3"/>
    </row>
    <row r="33" spans="1:10" s="8" customFormat="1" ht="45" x14ac:dyDescent="0.25">
      <c r="A33" s="64" t="s">
        <v>280</v>
      </c>
      <c r="B33" s="65" t="s">
        <v>290</v>
      </c>
      <c r="C33" s="125" t="s">
        <v>196</v>
      </c>
      <c r="D33" s="126" t="s">
        <v>6</v>
      </c>
      <c r="E33" s="65">
        <v>34</v>
      </c>
      <c r="F33" s="66">
        <v>2.5</v>
      </c>
      <c r="G33" s="67">
        <f t="shared" si="0"/>
        <v>85</v>
      </c>
      <c r="I33" s="3"/>
      <c r="J33" s="3"/>
    </row>
    <row r="34" spans="1:10" s="8" customFormat="1" ht="45" x14ac:dyDescent="0.25">
      <c r="A34" s="64" t="s">
        <v>280</v>
      </c>
      <c r="B34" s="65" t="s">
        <v>291</v>
      </c>
      <c r="C34" s="125" t="s">
        <v>120</v>
      </c>
      <c r="D34" s="126" t="s">
        <v>121</v>
      </c>
      <c r="E34" s="65">
        <v>6</v>
      </c>
      <c r="F34" s="66">
        <v>3.5</v>
      </c>
      <c r="G34" s="67">
        <f t="shared" si="0"/>
        <v>21</v>
      </c>
      <c r="I34" s="3"/>
      <c r="J34" s="3"/>
    </row>
    <row r="35" spans="1:10" s="8" customFormat="1" ht="45" x14ac:dyDescent="0.25">
      <c r="A35" s="64" t="s">
        <v>280</v>
      </c>
      <c r="B35" s="65" t="s">
        <v>292</v>
      </c>
      <c r="C35" s="125" t="s">
        <v>199</v>
      </c>
      <c r="D35" s="126" t="s">
        <v>6</v>
      </c>
      <c r="E35" s="65">
        <v>14</v>
      </c>
      <c r="F35" s="66">
        <v>0.1</v>
      </c>
      <c r="G35" s="67">
        <f t="shared" si="0"/>
        <v>1.4</v>
      </c>
      <c r="I35" s="3"/>
      <c r="J35" s="3"/>
    </row>
    <row r="36" spans="1:10" s="8" customFormat="1" ht="45" x14ac:dyDescent="0.25">
      <c r="A36" s="64" t="s">
        <v>280</v>
      </c>
      <c r="B36" s="65" t="s">
        <v>293</v>
      </c>
      <c r="C36" s="125" t="s">
        <v>294</v>
      </c>
      <c r="D36" s="126" t="s">
        <v>281</v>
      </c>
      <c r="E36" s="65">
        <v>6</v>
      </c>
      <c r="F36" s="66">
        <v>1</v>
      </c>
      <c r="G36" s="67">
        <f t="shared" si="0"/>
        <v>6</v>
      </c>
      <c r="I36" s="3"/>
      <c r="J36" s="3"/>
    </row>
    <row r="37" spans="1:10" s="8" customFormat="1" ht="45" x14ac:dyDescent="0.25">
      <c r="A37" s="64" t="s">
        <v>280</v>
      </c>
      <c r="B37" s="65" t="s">
        <v>295</v>
      </c>
      <c r="C37" s="125" t="s">
        <v>204</v>
      </c>
      <c r="D37" s="126" t="s">
        <v>296</v>
      </c>
      <c r="E37" s="65">
        <v>2</v>
      </c>
      <c r="F37" s="66">
        <v>12</v>
      </c>
      <c r="G37" s="67">
        <f t="shared" si="0"/>
        <v>24</v>
      </c>
      <c r="I37" s="3"/>
      <c r="J37" s="3"/>
    </row>
    <row r="38" spans="1:10" s="8" customFormat="1" ht="45" x14ac:dyDescent="0.25">
      <c r="A38" s="64" t="s">
        <v>280</v>
      </c>
      <c r="B38" s="65" t="s">
        <v>297</v>
      </c>
      <c r="C38" s="125" t="s">
        <v>207</v>
      </c>
      <c r="D38" s="126" t="s">
        <v>7</v>
      </c>
      <c r="E38" s="65">
        <v>1</v>
      </c>
      <c r="F38" s="66">
        <v>20</v>
      </c>
      <c r="G38" s="67">
        <f t="shared" si="0"/>
        <v>20</v>
      </c>
      <c r="I38" s="3"/>
      <c r="J38" s="3"/>
    </row>
    <row r="39" spans="1:10" s="8" customFormat="1" ht="45" x14ac:dyDescent="0.25">
      <c r="A39" s="64" t="s">
        <v>280</v>
      </c>
      <c r="B39" s="65" t="s">
        <v>298</v>
      </c>
      <c r="C39" s="125" t="s">
        <v>209</v>
      </c>
      <c r="D39" s="126" t="s">
        <v>7</v>
      </c>
      <c r="E39" s="65">
        <v>2</v>
      </c>
      <c r="F39" s="66">
        <v>8</v>
      </c>
      <c r="G39" s="67">
        <f t="shared" si="0"/>
        <v>16</v>
      </c>
      <c r="I39" s="3"/>
      <c r="J39" s="3"/>
    </row>
    <row r="40" spans="1:10" s="8" customFormat="1" ht="45" x14ac:dyDescent="0.25">
      <c r="A40" s="64" t="s">
        <v>280</v>
      </c>
      <c r="B40" s="65" t="s">
        <v>299</v>
      </c>
      <c r="C40" s="125" t="s">
        <v>41</v>
      </c>
      <c r="D40" s="126" t="s">
        <v>121</v>
      </c>
      <c r="E40" s="65">
        <v>5</v>
      </c>
      <c r="F40" s="66">
        <v>2</v>
      </c>
      <c r="G40" s="67">
        <f t="shared" si="0"/>
        <v>10</v>
      </c>
      <c r="I40" s="3"/>
      <c r="J40" s="3"/>
    </row>
    <row r="41" spans="1:10" s="8" customFormat="1" ht="45" x14ac:dyDescent="0.25">
      <c r="A41" s="64" t="s">
        <v>280</v>
      </c>
      <c r="B41" s="65" t="s">
        <v>300</v>
      </c>
      <c r="C41" s="125" t="s">
        <v>212</v>
      </c>
      <c r="D41" s="126" t="s">
        <v>121</v>
      </c>
      <c r="E41" s="65">
        <v>3</v>
      </c>
      <c r="F41" s="66">
        <v>2</v>
      </c>
      <c r="G41" s="67">
        <f t="shared" si="0"/>
        <v>6</v>
      </c>
      <c r="I41" s="3"/>
      <c r="J41" s="3"/>
    </row>
    <row r="42" spans="1:10" s="8" customFormat="1" ht="45" x14ac:dyDescent="0.25">
      <c r="A42" s="64" t="s">
        <v>280</v>
      </c>
      <c r="B42" s="65" t="s">
        <v>301</v>
      </c>
      <c r="C42" s="125" t="s">
        <v>214</v>
      </c>
      <c r="D42" s="126" t="s">
        <v>121</v>
      </c>
      <c r="E42" s="65">
        <v>3</v>
      </c>
      <c r="F42" s="66">
        <v>2</v>
      </c>
      <c r="G42" s="67">
        <f t="shared" si="0"/>
        <v>6</v>
      </c>
      <c r="I42" s="3"/>
      <c r="J42" s="3"/>
    </row>
    <row r="43" spans="1:10" s="8" customFormat="1" ht="45" x14ac:dyDescent="0.25">
      <c r="A43" s="64" t="s">
        <v>280</v>
      </c>
      <c r="B43" s="65" t="s">
        <v>302</v>
      </c>
      <c r="C43" s="125" t="s">
        <v>216</v>
      </c>
      <c r="D43" s="126" t="s">
        <v>121</v>
      </c>
      <c r="E43" s="65">
        <v>3</v>
      </c>
      <c r="F43" s="66">
        <v>2</v>
      </c>
      <c r="G43" s="67">
        <f t="shared" si="0"/>
        <v>6</v>
      </c>
      <c r="I43" s="3"/>
      <c r="J43" s="3"/>
    </row>
    <row r="44" spans="1:10" s="8" customFormat="1" ht="45" x14ac:dyDescent="0.25">
      <c r="A44" s="64" t="s">
        <v>280</v>
      </c>
      <c r="B44" s="65" t="s">
        <v>303</v>
      </c>
      <c r="C44" s="125" t="s">
        <v>218</v>
      </c>
      <c r="D44" s="126" t="s">
        <v>121</v>
      </c>
      <c r="E44" s="65">
        <v>3</v>
      </c>
      <c r="F44" s="66">
        <v>6.5</v>
      </c>
      <c r="G44" s="67">
        <f t="shared" si="0"/>
        <v>19.5</v>
      </c>
      <c r="I44" s="3"/>
      <c r="J44" s="3"/>
    </row>
    <row r="45" spans="1:10" s="8" customFormat="1" ht="45.75" thickBot="1" x14ac:dyDescent="0.3">
      <c r="A45" s="64" t="s">
        <v>280</v>
      </c>
      <c r="B45" s="65" t="s">
        <v>304</v>
      </c>
      <c r="C45" s="125" t="s">
        <v>125</v>
      </c>
      <c r="D45" s="126" t="s">
        <v>121</v>
      </c>
      <c r="E45" s="65">
        <v>7</v>
      </c>
      <c r="F45" s="66">
        <v>12</v>
      </c>
      <c r="G45" s="67">
        <f t="shared" si="0"/>
        <v>84</v>
      </c>
      <c r="I45" s="3"/>
      <c r="J45" s="3"/>
    </row>
    <row r="46" spans="1:10" s="8" customFormat="1" ht="45.75" thickBot="1" x14ac:dyDescent="0.3">
      <c r="A46" s="77" t="s">
        <v>280</v>
      </c>
      <c r="B46" s="78" t="s">
        <v>305</v>
      </c>
      <c r="C46" s="127" t="s">
        <v>126</v>
      </c>
      <c r="D46" s="128" t="s">
        <v>7</v>
      </c>
      <c r="E46" s="128">
        <v>1</v>
      </c>
      <c r="F46" s="80">
        <v>100</v>
      </c>
      <c r="G46" s="81">
        <f t="shared" si="0"/>
        <v>100</v>
      </c>
      <c r="H46" s="96" t="s">
        <v>56</v>
      </c>
      <c r="I46" s="37">
        <f>ROUND(SUM(G20:G46),2)</f>
        <v>1742.9</v>
      </c>
      <c r="J46" s="3"/>
    </row>
    <row r="47" spans="1:10" s="8" customFormat="1" ht="43.5" thickBot="1" x14ac:dyDescent="0.3">
      <c r="A47" s="2"/>
      <c r="B47" s="1"/>
      <c r="C47" s="2"/>
      <c r="D47" s="1"/>
      <c r="E47" s="1"/>
      <c r="F47" s="26" t="s">
        <v>505</v>
      </c>
      <c r="G47" s="27">
        <f>SUM(G9:G46)</f>
        <v>3640.77</v>
      </c>
      <c r="H47" s="38"/>
      <c r="I47" s="39"/>
      <c r="J47" s="3"/>
    </row>
    <row r="48" spans="1:10" s="8" customFormat="1" ht="13.9" x14ac:dyDescent="0.25">
      <c r="A48" s="9"/>
      <c r="B48" s="10"/>
      <c r="C48" s="6"/>
      <c r="D48" s="5"/>
      <c r="E48" s="5"/>
      <c r="F48" s="7"/>
      <c r="G48" s="5"/>
      <c r="I48" s="3"/>
      <c r="J48" s="3"/>
    </row>
    <row r="49" spans="1:10" s="8" customFormat="1" ht="13.9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ht="13.9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ht="13.9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ht="13.9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ht="13.9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ht="13.9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ht="13.9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ht="13.9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ht="13.9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ht="13.9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ht="13.9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ht="13.9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ht="13.9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ht="13.9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ht="13.9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ht="13.9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ht="13.9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ht="13.9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ht="13.9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ht="13.9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ht="13.9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ht="13.9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ht="13.9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ht="13.9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ht="13.9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ht="13.9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ht="13.9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ht="13.9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ht="13.9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ht="13.9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2529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22529" r:id="rId4"/>
      </mc:Fallback>
    </mc:AlternateContent>
    <mc:AlternateContent xmlns:mc="http://schemas.openxmlformats.org/markup-compatibility/2006">
      <mc:Choice Requires="x14">
        <oleObject progId="PBrush" shapeId="22530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2530" r:id="rId6"/>
      </mc:Fallback>
    </mc:AlternateContent>
    <mc:AlternateContent xmlns:mc="http://schemas.openxmlformats.org/markup-compatibility/2006">
      <mc:Choice Requires="x14">
        <oleObject progId="PBrush" shapeId="22531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2531" r:id="rId7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F4C1-24C8-4A02-925F-29FF98541EED}">
  <dimension ref="A1:J178"/>
  <sheetViews>
    <sheetView zoomScale="110" zoomScaleNormal="110" workbookViewId="0">
      <selection activeCell="F47" sqref="F47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506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60" t="s">
        <v>272</v>
      </c>
      <c r="B9" s="61" t="s">
        <v>225</v>
      </c>
      <c r="C9" s="52" t="s">
        <v>106</v>
      </c>
      <c r="D9" s="53" t="s">
        <v>7</v>
      </c>
      <c r="E9" s="53">
        <v>1</v>
      </c>
      <c r="F9" s="62">
        <v>820</v>
      </c>
      <c r="G9" s="63">
        <f t="shared" ref="G9:G46" si="0">ROUND((E9*F9),2)</f>
        <v>820</v>
      </c>
      <c r="H9" s="45"/>
      <c r="I9" s="5"/>
    </row>
    <row r="10" spans="1:9" ht="45" x14ac:dyDescent="0.25">
      <c r="A10" s="64" t="s">
        <v>272</v>
      </c>
      <c r="B10" s="65" t="s">
        <v>228</v>
      </c>
      <c r="C10" s="34" t="s">
        <v>273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34" t="s">
        <v>389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34" t="s">
        <v>275</v>
      </c>
      <c r="D12" s="33" t="s">
        <v>6</v>
      </c>
      <c r="E12" s="33">
        <v>61</v>
      </c>
      <c r="F12" s="66">
        <v>1.65</v>
      </c>
      <c r="G12" s="67">
        <f t="shared" si="0"/>
        <v>100.65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34" t="s">
        <v>276</v>
      </c>
      <c r="D13" s="33" t="s">
        <v>121</v>
      </c>
      <c r="E13" s="33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34" t="s">
        <v>277</v>
      </c>
      <c r="D14" s="33" t="s">
        <v>6</v>
      </c>
      <c r="E14" s="33">
        <v>12</v>
      </c>
      <c r="F14" s="66">
        <v>0.65</v>
      </c>
      <c r="G14" s="67">
        <f t="shared" si="0"/>
        <v>7.8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34" t="s">
        <v>278</v>
      </c>
      <c r="D15" s="33" t="s">
        <v>6</v>
      </c>
      <c r="E15" s="33">
        <v>45</v>
      </c>
      <c r="F15" s="66">
        <v>0.66</v>
      </c>
      <c r="G15" s="67">
        <f t="shared" si="0"/>
        <v>29.7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34" t="s">
        <v>167</v>
      </c>
      <c r="D16" s="33" t="s">
        <v>6</v>
      </c>
      <c r="E16" s="33">
        <v>45</v>
      </c>
      <c r="F16" s="69">
        <v>0.1</v>
      </c>
      <c r="G16" s="67">
        <f t="shared" si="0"/>
        <v>4.5</v>
      </c>
      <c r="H16" s="45"/>
      <c r="I16" s="5"/>
    </row>
    <row r="17" spans="1:10" ht="45" x14ac:dyDescent="0.25">
      <c r="A17" s="64" t="s">
        <v>272</v>
      </c>
      <c r="B17" s="65" t="s">
        <v>241</v>
      </c>
      <c r="C17" s="34" t="s">
        <v>169</v>
      </c>
      <c r="D17" s="33" t="s">
        <v>6</v>
      </c>
      <c r="E17" s="33">
        <v>10</v>
      </c>
      <c r="F17" s="66">
        <v>1.67</v>
      </c>
      <c r="G17" s="67">
        <f t="shared" si="0"/>
        <v>16.7</v>
      </c>
      <c r="H17" s="45"/>
      <c r="I17" s="5"/>
    </row>
    <row r="18" spans="1:10" ht="45.75" thickBot="1" x14ac:dyDescent="0.3">
      <c r="A18" s="64" t="s">
        <v>272</v>
      </c>
      <c r="B18" s="65" t="s">
        <v>243</v>
      </c>
      <c r="C18" s="34" t="s">
        <v>171</v>
      </c>
      <c r="D18" s="33" t="s">
        <v>7</v>
      </c>
      <c r="E18" s="33">
        <v>1</v>
      </c>
      <c r="F18" s="66">
        <v>54.45</v>
      </c>
      <c r="G18" s="67">
        <f t="shared" si="0"/>
        <v>54.45</v>
      </c>
      <c r="H18" s="45"/>
      <c r="I18" s="5"/>
    </row>
    <row r="19" spans="1:10" ht="45.75" thickBot="1" x14ac:dyDescent="0.3">
      <c r="A19" s="77" t="s">
        <v>272</v>
      </c>
      <c r="B19" s="78" t="s">
        <v>279</v>
      </c>
      <c r="C19" s="35" t="s">
        <v>173</v>
      </c>
      <c r="D19" s="36" t="s">
        <v>7</v>
      </c>
      <c r="E19" s="36">
        <v>2</v>
      </c>
      <c r="F19" s="69">
        <v>36.450000000000003</v>
      </c>
      <c r="G19" s="81">
        <f t="shared" si="0"/>
        <v>72.900000000000006</v>
      </c>
      <c r="H19" s="111" t="s">
        <v>51</v>
      </c>
      <c r="I19" s="49">
        <f>ROUND(SUM(G9:G19),2)</f>
        <v>1939.5</v>
      </c>
    </row>
    <row r="20" spans="1:10" ht="45" x14ac:dyDescent="0.25">
      <c r="A20" s="60" t="s">
        <v>280</v>
      </c>
      <c r="B20" s="61" t="s">
        <v>52</v>
      </c>
      <c r="C20" s="52" t="s">
        <v>507</v>
      </c>
      <c r="D20" s="53" t="s">
        <v>25</v>
      </c>
      <c r="E20" s="53">
        <v>5</v>
      </c>
      <c r="F20" s="62">
        <v>80</v>
      </c>
      <c r="G20" s="63">
        <f t="shared" si="0"/>
        <v>400</v>
      </c>
    </row>
    <row r="21" spans="1:10" ht="45" x14ac:dyDescent="0.25">
      <c r="A21" s="64" t="s">
        <v>280</v>
      </c>
      <c r="B21" s="65" t="s">
        <v>247</v>
      </c>
      <c r="C21" s="34" t="s">
        <v>20</v>
      </c>
      <c r="D21" s="33" t="s">
        <v>7</v>
      </c>
      <c r="E21" s="33">
        <v>1</v>
      </c>
      <c r="F21" s="66">
        <v>150</v>
      </c>
      <c r="G21" s="67">
        <f t="shared" si="0"/>
        <v>150</v>
      </c>
    </row>
    <row r="22" spans="1:10" ht="45" x14ac:dyDescent="0.25">
      <c r="A22" s="64" t="s">
        <v>280</v>
      </c>
      <c r="B22" s="65" t="s">
        <v>249</v>
      </c>
      <c r="C22" s="34" t="s">
        <v>122</v>
      </c>
      <c r="D22" s="33" t="s">
        <v>121</v>
      </c>
      <c r="E22" s="33">
        <v>2</v>
      </c>
      <c r="F22" s="69">
        <v>60</v>
      </c>
      <c r="G22" s="67">
        <f t="shared" si="0"/>
        <v>120</v>
      </c>
    </row>
    <row r="23" spans="1:10" ht="45" x14ac:dyDescent="0.25">
      <c r="A23" s="64" t="s">
        <v>280</v>
      </c>
      <c r="B23" s="65" t="s">
        <v>251</v>
      </c>
      <c r="C23" s="34" t="s">
        <v>123</v>
      </c>
      <c r="D23" s="33" t="s">
        <v>121</v>
      </c>
      <c r="E23" s="33">
        <v>2</v>
      </c>
      <c r="F23" s="66">
        <v>80</v>
      </c>
      <c r="G23" s="67">
        <f t="shared" si="0"/>
        <v>160</v>
      </c>
    </row>
    <row r="24" spans="1:10" ht="45" x14ac:dyDescent="0.25">
      <c r="A24" s="64" t="s">
        <v>280</v>
      </c>
      <c r="B24" s="65" t="s">
        <v>253</v>
      </c>
      <c r="C24" s="34" t="s">
        <v>182</v>
      </c>
      <c r="D24" s="33" t="s">
        <v>121</v>
      </c>
      <c r="E24" s="33">
        <v>2</v>
      </c>
      <c r="F24" s="66">
        <v>5</v>
      </c>
      <c r="G24" s="67">
        <f t="shared" si="0"/>
        <v>10</v>
      </c>
    </row>
    <row r="25" spans="1:10" ht="45" x14ac:dyDescent="0.25">
      <c r="A25" s="64" t="s">
        <v>280</v>
      </c>
      <c r="B25" s="65" t="s">
        <v>255</v>
      </c>
      <c r="C25" s="34" t="s">
        <v>124</v>
      </c>
      <c r="D25" s="33" t="s">
        <v>121</v>
      </c>
      <c r="E25" s="33">
        <v>2</v>
      </c>
      <c r="F25" s="66">
        <v>35</v>
      </c>
      <c r="G25" s="67">
        <f t="shared" si="0"/>
        <v>70</v>
      </c>
    </row>
    <row r="26" spans="1:10" ht="45" x14ac:dyDescent="0.25">
      <c r="A26" s="64" t="s">
        <v>280</v>
      </c>
      <c r="B26" s="65" t="s">
        <v>282</v>
      </c>
      <c r="C26" s="34" t="s">
        <v>185</v>
      </c>
      <c r="D26" s="33" t="s">
        <v>6</v>
      </c>
      <c r="E26" s="33">
        <v>12</v>
      </c>
      <c r="F26" s="69">
        <v>1</v>
      </c>
      <c r="G26" s="67">
        <f t="shared" si="0"/>
        <v>12</v>
      </c>
    </row>
    <row r="27" spans="1:10" ht="45" x14ac:dyDescent="0.25">
      <c r="A27" s="64" t="s">
        <v>280</v>
      </c>
      <c r="B27" s="65" t="s">
        <v>283</v>
      </c>
      <c r="C27" s="34" t="s">
        <v>187</v>
      </c>
      <c r="D27" s="33" t="s">
        <v>6</v>
      </c>
      <c r="E27" s="33">
        <v>6</v>
      </c>
      <c r="F27" s="66">
        <v>5</v>
      </c>
      <c r="G27" s="67">
        <f t="shared" si="0"/>
        <v>30</v>
      </c>
    </row>
    <row r="28" spans="1:10" ht="45" x14ac:dyDescent="0.25">
      <c r="A28" s="64" t="s">
        <v>280</v>
      </c>
      <c r="B28" s="65" t="s">
        <v>284</v>
      </c>
      <c r="C28" s="34" t="s">
        <v>285</v>
      </c>
      <c r="D28" s="33" t="s">
        <v>121</v>
      </c>
      <c r="E28" s="33">
        <v>6</v>
      </c>
      <c r="F28" s="66">
        <v>6</v>
      </c>
      <c r="G28" s="67">
        <f t="shared" si="0"/>
        <v>36</v>
      </c>
    </row>
    <row r="29" spans="1:10" ht="45" x14ac:dyDescent="0.25">
      <c r="A29" s="64" t="s">
        <v>280</v>
      </c>
      <c r="B29" s="65" t="s">
        <v>286</v>
      </c>
      <c r="C29" s="34" t="s">
        <v>117</v>
      </c>
      <c r="D29" s="33" t="s">
        <v>6</v>
      </c>
      <c r="E29" s="33">
        <v>30</v>
      </c>
      <c r="F29" s="66">
        <v>1</v>
      </c>
      <c r="G29" s="67">
        <f t="shared" si="0"/>
        <v>30</v>
      </c>
    </row>
    <row r="30" spans="1:10" ht="45" x14ac:dyDescent="0.25">
      <c r="A30" s="64" t="s">
        <v>280</v>
      </c>
      <c r="B30" s="65" t="s">
        <v>287</v>
      </c>
      <c r="C30" s="34" t="s">
        <v>118</v>
      </c>
      <c r="D30" s="33" t="s">
        <v>6</v>
      </c>
      <c r="E30" s="33">
        <v>15</v>
      </c>
      <c r="F30" s="66">
        <v>5</v>
      </c>
      <c r="G30" s="67">
        <f t="shared" si="0"/>
        <v>75</v>
      </c>
    </row>
    <row r="31" spans="1:10" ht="45" x14ac:dyDescent="0.25">
      <c r="A31" s="64" t="s">
        <v>280</v>
      </c>
      <c r="B31" s="65" t="s">
        <v>288</v>
      </c>
      <c r="C31" s="34" t="s">
        <v>193</v>
      </c>
      <c r="D31" s="33" t="s">
        <v>6</v>
      </c>
      <c r="E31" s="33">
        <v>45</v>
      </c>
      <c r="F31" s="69">
        <v>2</v>
      </c>
      <c r="G31" s="67">
        <f t="shared" si="0"/>
        <v>90</v>
      </c>
    </row>
    <row r="32" spans="1:10" s="8" customFormat="1" ht="45" x14ac:dyDescent="0.25">
      <c r="A32" s="64" t="s">
        <v>280</v>
      </c>
      <c r="B32" s="65" t="s">
        <v>289</v>
      </c>
      <c r="C32" s="34" t="s">
        <v>119</v>
      </c>
      <c r="D32" s="33" t="s">
        <v>6</v>
      </c>
      <c r="E32" s="33">
        <v>10</v>
      </c>
      <c r="F32" s="66">
        <v>25</v>
      </c>
      <c r="G32" s="67">
        <f t="shared" si="0"/>
        <v>250</v>
      </c>
      <c r="I32" s="3"/>
      <c r="J32" s="3"/>
    </row>
    <row r="33" spans="1:10" s="8" customFormat="1" ht="45" x14ac:dyDescent="0.25">
      <c r="A33" s="64" t="s">
        <v>280</v>
      </c>
      <c r="B33" s="65" t="s">
        <v>290</v>
      </c>
      <c r="C33" s="34" t="s">
        <v>196</v>
      </c>
      <c r="D33" s="33" t="s">
        <v>6</v>
      </c>
      <c r="E33" s="33">
        <v>55</v>
      </c>
      <c r="F33" s="66">
        <v>2.5</v>
      </c>
      <c r="G33" s="67">
        <f t="shared" si="0"/>
        <v>137.5</v>
      </c>
      <c r="I33" s="3"/>
      <c r="J33" s="3"/>
    </row>
    <row r="34" spans="1:10" s="8" customFormat="1" ht="45" x14ac:dyDescent="0.25">
      <c r="A34" s="64" t="s">
        <v>280</v>
      </c>
      <c r="B34" s="65" t="s">
        <v>291</v>
      </c>
      <c r="C34" s="34" t="s">
        <v>120</v>
      </c>
      <c r="D34" s="33" t="s">
        <v>121</v>
      </c>
      <c r="E34" s="33">
        <v>6</v>
      </c>
      <c r="F34" s="66">
        <v>3.5</v>
      </c>
      <c r="G34" s="67">
        <f t="shared" si="0"/>
        <v>21</v>
      </c>
      <c r="I34" s="3"/>
      <c r="J34" s="3"/>
    </row>
    <row r="35" spans="1:10" s="8" customFormat="1" ht="45" x14ac:dyDescent="0.25">
      <c r="A35" s="64" t="s">
        <v>280</v>
      </c>
      <c r="B35" s="65" t="s">
        <v>292</v>
      </c>
      <c r="C35" s="34" t="s">
        <v>199</v>
      </c>
      <c r="D35" s="33" t="s">
        <v>6</v>
      </c>
      <c r="E35" s="33">
        <v>45</v>
      </c>
      <c r="F35" s="69">
        <v>0.1</v>
      </c>
      <c r="G35" s="67">
        <f t="shared" si="0"/>
        <v>4.5</v>
      </c>
      <c r="I35" s="3"/>
      <c r="J35" s="3"/>
    </row>
    <row r="36" spans="1:10" s="8" customFormat="1" ht="45" x14ac:dyDescent="0.25">
      <c r="A36" s="64" t="s">
        <v>280</v>
      </c>
      <c r="B36" s="65" t="s">
        <v>293</v>
      </c>
      <c r="C36" s="34" t="s">
        <v>294</v>
      </c>
      <c r="D36" s="33" t="s">
        <v>281</v>
      </c>
      <c r="E36" s="33">
        <v>15</v>
      </c>
      <c r="F36" s="66">
        <v>1</v>
      </c>
      <c r="G36" s="67">
        <f t="shared" si="0"/>
        <v>15</v>
      </c>
      <c r="I36" s="3"/>
      <c r="J36" s="3"/>
    </row>
    <row r="37" spans="1:10" s="8" customFormat="1" ht="45" x14ac:dyDescent="0.25">
      <c r="A37" s="64" t="s">
        <v>280</v>
      </c>
      <c r="B37" s="65" t="s">
        <v>295</v>
      </c>
      <c r="C37" s="34" t="s">
        <v>204</v>
      </c>
      <c r="D37" s="33" t="s">
        <v>296</v>
      </c>
      <c r="E37" s="33">
        <v>2</v>
      </c>
      <c r="F37" s="66">
        <v>12</v>
      </c>
      <c r="G37" s="67">
        <f t="shared" si="0"/>
        <v>24</v>
      </c>
      <c r="I37" s="3"/>
      <c r="J37" s="3"/>
    </row>
    <row r="38" spans="1:10" s="8" customFormat="1" ht="45" x14ac:dyDescent="0.25">
      <c r="A38" s="64" t="s">
        <v>280</v>
      </c>
      <c r="B38" s="65" t="s">
        <v>298</v>
      </c>
      <c r="C38" s="34" t="s">
        <v>207</v>
      </c>
      <c r="D38" s="33" t="s">
        <v>7</v>
      </c>
      <c r="E38" s="33">
        <v>1</v>
      </c>
      <c r="F38" s="69">
        <v>20</v>
      </c>
      <c r="G38" s="67">
        <f t="shared" si="0"/>
        <v>20</v>
      </c>
      <c r="I38" s="3"/>
      <c r="J38" s="3"/>
    </row>
    <row r="39" spans="1:10" s="8" customFormat="1" ht="45" x14ac:dyDescent="0.25">
      <c r="A39" s="64" t="s">
        <v>280</v>
      </c>
      <c r="B39" s="65" t="s">
        <v>299</v>
      </c>
      <c r="C39" s="34" t="s">
        <v>209</v>
      </c>
      <c r="D39" s="33" t="s">
        <v>7</v>
      </c>
      <c r="E39" s="33">
        <v>2</v>
      </c>
      <c r="F39" s="66">
        <v>8</v>
      </c>
      <c r="G39" s="67">
        <f t="shared" si="0"/>
        <v>16</v>
      </c>
      <c r="I39" s="3"/>
      <c r="J39" s="3"/>
    </row>
    <row r="40" spans="1:10" s="8" customFormat="1" ht="45" x14ac:dyDescent="0.25">
      <c r="A40" s="64" t="s">
        <v>280</v>
      </c>
      <c r="B40" s="65" t="s">
        <v>300</v>
      </c>
      <c r="C40" s="34" t="s">
        <v>41</v>
      </c>
      <c r="D40" s="33" t="s">
        <v>121</v>
      </c>
      <c r="E40" s="33">
        <v>5</v>
      </c>
      <c r="F40" s="66">
        <v>2</v>
      </c>
      <c r="G40" s="67">
        <f t="shared" si="0"/>
        <v>10</v>
      </c>
      <c r="I40" s="3"/>
      <c r="J40" s="3"/>
    </row>
    <row r="41" spans="1:10" s="8" customFormat="1" ht="45" x14ac:dyDescent="0.25">
      <c r="A41" s="64" t="s">
        <v>280</v>
      </c>
      <c r="B41" s="65" t="s">
        <v>301</v>
      </c>
      <c r="C41" s="34" t="s">
        <v>212</v>
      </c>
      <c r="D41" s="33" t="s">
        <v>121</v>
      </c>
      <c r="E41" s="33">
        <v>3</v>
      </c>
      <c r="F41" s="66">
        <v>2</v>
      </c>
      <c r="G41" s="67">
        <f t="shared" si="0"/>
        <v>6</v>
      </c>
      <c r="I41" s="3"/>
      <c r="J41" s="3"/>
    </row>
    <row r="42" spans="1:10" s="8" customFormat="1" ht="45" x14ac:dyDescent="0.25">
      <c r="A42" s="64" t="s">
        <v>280</v>
      </c>
      <c r="B42" s="65" t="s">
        <v>302</v>
      </c>
      <c r="C42" s="34" t="s">
        <v>214</v>
      </c>
      <c r="D42" s="33" t="s">
        <v>121</v>
      </c>
      <c r="E42" s="33">
        <v>3</v>
      </c>
      <c r="F42" s="69">
        <v>2</v>
      </c>
      <c r="G42" s="67">
        <f t="shared" si="0"/>
        <v>6</v>
      </c>
      <c r="I42" s="3"/>
      <c r="J42" s="3"/>
    </row>
    <row r="43" spans="1:10" s="8" customFormat="1" ht="45" x14ac:dyDescent="0.25">
      <c r="A43" s="64" t="s">
        <v>280</v>
      </c>
      <c r="B43" s="65" t="s">
        <v>303</v>
      </c>
      <c r="C43" s="34" t="s">
        <v>216</v>
      </c>
      <c r="D43" s="33" t="s">
        <v>121</v>
      </c>
      <c r="E43" s="33">
        <v>3</v>
      </c>
      <c r="F43" s="66">
        <v>2</v>
      </c>
      <c r="G43" s="67">
        <f t="shared" si="0"/>
        <v>6</v>
      </c>
      <c r="I43" s="3"/>
      <c r="J43" s="3"/>
    </row>
    <row r="44" spans="1:10" s="8" customFormat="1" ht="45" x14ac:dyDescent="0.25">
      <c r="A44" s="64" t="s">
        <v>280</v>
      </c>
      <c r="B44" s="65" t="s">
        <v>304</v>
      </c>
      <c r="C44" s="34" t="s">
        <v>218</v>
      </c>
      <c r="D44" s="33" t="s">
        <v>121</v>
      </c>
      <c r="E44" s="33">
        <v>3</v>
      </c>
      <c r="F44" s="66">
        <v>6.5</v>
      </c>
      <c r="G44" s="67">
        <f t="shared" si="0"/>
        <v>19.5</v>
      </c>
      <c r="I44" s="3"/>
      <c r="J44" s="3"/>
    </row>
    <row r="45" spans="1:10" s="8" customFormat="1" ht="45.75" thickBot="1" x14ac:dyDescent="0.3">
      <c r="A45" s="64" t="s">
        <v>280</v>
      </c>
      <c r="B45" s="65" t="s">
        <v>305</v>
      </c>
      <c r="C45" s="34" t="s">
        <v>125</v>
      </c>
      <c r="D45" s="33" t="s">
        <v>121</v>
      </c>
      <c r="E45" s="33">
        <v>20</v>
      </c>
      <c r="F45" s="66">
        <v>12</v>
      </c>
      <c r="G45" s="67">
        <f t="shared" si="0"/>
        <v>240</v>
      </c>
      <c r="I45" s="3"/>
      <c r="J45" s="3"/>
    </row>
    <row r="46" spans="1:10" s="8" customFormat="1" ht="45.75" thickBot="1" x14ac:dyDescent="0.3">
      <c r="A46" s="77" t="s">
        <v>280</v>
      </c>
      <c r="B46" s="78" t="s">
        <v>394</v>
      </c>
      <c r="C46" s="35" t="s">
        <v>126</v>
      </c>
      <c r="D46" s="36" t="s">
        <v>7</v>
      </c>
      <c r="E46" s="36">
        <v>1</v>
      </c>
      <c r="F46" s="80">
        <v>100</v>
      </c>
      <c r="G46" s="81">
        <f t="shared" si="0"/>
        <v>100</v>
      </c>
      <c r="H46" s="96" t="s">
        <v>56</v>
      </c>
      <c r="I46" s="37">
        <f>ROUND(SUM(G20:G46),2)</f>
        <v>2058.5</v>
      </c>
      <c r="J46" s="3"/>
    </row>
    <row r="47" spans="1:10" s="8" customFormat="1" ht="43.5" thickBot="1" x14ac:dyDescent="0.3">
      <c r="A47" s="2"/>
      <c r="B47" s="1"/>
      <c r="C47" s="2"/>
      <c r="D47" s="1"/>
      <c r="E47" s="1"/>
      <c r="F47" s="26" t="s">
        <v>508</v>
      </c>
      <c r="G47" s="27">
        <f>SUM(G9:G46)</f>
        <v>3998</v>
      </c>
      <c r="H47" s="38"/>
      <c r="I47" s="39"/>
      <c r="J47" s="3"/>
    </row>
    <row r="48" spans="1:10" s="8" customFormat="1" ht="13.9" x14ac:dyDescent="0.25">
      <c r="A48" s="9"/>
      <c r="B48" s="10"/>
      <c r="C48" s="6"/>
      <c r="D48" s="5"/>
      <c r="E48" s="5"/>
      <c r="F48" s="7"/>
      <c r="G48" s="5"/>
      <c r="I48" s="3"/>
      <c r="J48" s="3"/>
    </row>
    <row r="49" spans="1:10" s="8" customFormat="1" ht="13.9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ht="13.9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ht="13.9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ht="13.9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ht="13.9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ht="13.9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ht="13.9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ht="13.9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ht="13.9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ht="13.9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ht="13.9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3553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23553" r:id="rId4"/>
      </mc:Fallback>
    </mc:AlternateContent>
    <mc:AlternateContent xmlns:mc="http://schemas.openxmlformats.org/markup-compatibility/2006">
      <mc:Choice Requires="x14">
        <oleObject progId="PBrush" shapeId="23554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3554" r:id="rId6"/>
      </mc:Fallback>
    </mc:AlternateContent>
    <mc:AlternateContent xmlns:mc="http://schemas.openxmlformats.org/markup-compatibility/2006">
      <mc:Choice Requires="x14">
        <oleObject progId="PBrush" shapeId="23555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3555" r:id="rId7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6B44-3383-4AE5-82D3-F5029C061FD9}">
  <dimension ref="A1:J179"/>
  <sheetViews>
    <sheetView topLeftCell="A4" zoomScale="120" zoomScaleNormal="120" workbookViewId="0">
      <selection activeCell="F48" sqref="F48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509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60" t="s">
        <v>272</v>
      </c>
      <c r="B9" s="61" t="s">
        <v>225</v>
      </c>
      <c r="C9" s="52" t="s">
        <v>106</v>
      </c>
      <c r="D9" s="53" t="s">
        <v>7</v>
      </c>
      <c r="E9" s="53">
        <v>1</v>
      </c>
      <c r="F9" s="62">
        <v>820</v>
      </c>
      <c r="G9" s="63">
        <f t="shared" ref="G9:G47" si="0">ROUND((E9*F9),2)</f>
        <v>820</v>
      </c>
      <c r="H9" s="45"/>
      <c r="I9" s="5"/>
    </row>
    <row r="10" spans="1:9" ht="45" x14ac:dyDescent="0.25">
      <c r="A10" s="64" t="s">
        <v>272</v>
      </c>
      <c r="B10" s="65" t="s">
        <v>228</v>
      </c>
      <c r="C10" s="34" t="s">
        <v>273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34" t="s">
        <v>389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34" t="s">
        <v>275</v>
      </c>
      <c r="D12" s="33" t="s">
        <v>6</v>
      </c>
      <c r="E12" s="33">
        <v>67</v>
      </c>
      <c r="F12" s="66">
        <v>1.65</v>
      </c>
      <c r="G12" s="67">
        <f t="shared" si="0"/>
        <v>110.55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34" t="s">
        <v>276</v>
      </c>
      <c r="D13" s="33" t="s">
        <v>121</v>
      </c>
      <c r="E13" s="33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34" t="s">
        <v>277</v>
      </c>
      <c r="D14" s="33" t="s">
        <v>6</v>
      </c>
      <c r="E14" s="33">
        <v>12</v>
      </c>
      <c r="F14" s="66">
        <v>0.65</v>
      </c>
      <c r="G14" s="67">
        <f t="shared" si="0"/>
        <v>7.8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34" t="s">
        <v>278</v>
      </c>
      <c r="D15" s="33" t="s">
        <v>6</v>
      </c>
      <c r="E15" s="33">
        <v>37</v>
      </c>
      <c r="F15" s="69">
        <v>0.66</v>
      </c>
      <c r="G15" s="67">
        <f t="shared" si="0"/>
        <v>24.42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34" t="s">
        <v>167</v>
      </c>
      <c r="D16" s="33" t="s">
        <v>6</v>
      </c>
      <c r="E16" s="33">
        <v>30</v>
      </c>
      <c r="F16" s="66">
        <v>0.1</v>
      </c>
      <c r="G16" s="67">
        <f t="shared" si="0"/>
        <v>3</v>
      </c>
      <c r="H16" s="45"/>
      <c r="I16" s="5"/>
    </row>
    <row r="17" spans="1:10" ht="45" x14ac:dyDescent="0.25">
      <c r="A17" s="64" t="s">
        <v>272</v>
      </c>
      <c r="B17" s="65" t="s">
        <v>241</v>
      </c>
      <c r="C17" s="34" t="s">
        <v>169</v>
      </c>
      <c r="D17" s="33" t="s">
        <v>6</v>
      </c>
      <c r="E17" s="33">
        <v>19</v>
      </c>
      <c r="F17" s="66">
        <v>1.67</v>
      </c>
      <c r="G17" s="67">
        <f t="shared" si="0"/>
        <v>31.73</v>
      </c>
      <c r="H17" s="45"/>
      <c r="I17" s="5"/>
    </row>
    <row r="18" spans="1:10" ht="45.75" thickBot="1" x14ac:dyDescent="0.3">
      <c r="A18" s="64" t="s">
        <v>272</v>
      </c>
      <c r="B18" s="65" t="s">
        <v>243</v>
      </c>
      <c r="C18" s="34" t="s">
        <v>171</v>
      </c>
      <c r="D18" s="33" t="s">
        <v>7</v>
      </c>
      <c r="E18" s="33">
        <v>1</v>
      </c>
      <c r="F18" s="66">
        <v>54.45</v>
      </c>
      <c r="G18" s="67">
        <f t="shared" si="0"/>
        <v>54.45</v>
      </c>
      <c r="H18" s="45"/>
      <c r="I18" s="5"/>
    </row>
    <row r="19" spans="1:10" ht="45.75" thickBot="1" x14ac:dyDescent="0.3">
      <c r="A19" s="77" t="s">
        <v>272</v>
      </c>
      <c r="B19" s="78" t="s">
        <v>279</v>
      </c>
      <c r="C19" s="35" t="s">
        <v>173</v>
      </c>
      <c r="D19" s="36" t="s">
        <v>7</v>
      </c>
      <c r="E19" s="36">
        <v>2</v>
      </c>
      <c r="F19" s="69">
        <v>36.450000000000003</v>
      </c>
      <c r="G19" s="81">
        <f t="shared" si="0"/>
        <v>72.900000000000006</v>
      </c>
      <c r="H19" s="111" t="s">
        <v>51</v>
      </c>
      <c r="I19" s="49">
        <f>ROUND(SUM(G9:G19),2)</f>
        <v>1957.65</v>
      </c>
    </row>
    <row r="20" spans="1:10" ht="45" x14ac:dyDescent="0.25">
      <c r="A20" s="60" t="s">
        <v>280</v>
      </c>
      <c r="B20" s="61" t="s">
        <v>52</v>
      </c>
      <c r="C20" s="52" t="s">
        <v>177</v>
      </c>
      <c r="D20" s="53" t="s">
        <v>281</v>
      </c>
      <c r="E20" s="53">
        <v>2.25</v>
      </c>
      <c r="F20" s="62">
        <v>80</v>
      </c>
      <c r="G20" s="63">
        <f t="shared" si="0"/>
        <v>180</v>
      </c>
    </row>
    <row r="21" spans="1:10" ht="45" x14ac:dyDescent="0.25">
      <c r="A21" s="64" t="s">
        <v>280</v>
      </c>
      <c r="B21" s="65" t="s">
        <v>247</v>
      </c>
      <c r="C21" s="34" t="s">
        <v>20</v>
      </c>
      <c r="D21" s="33" t="s">
        <v>7</v>
      </c>
      <c r="E21" s="33">
        <v>1</v>
      </c>
      <c r="F21" s="66">
        <v>150</v>
      </c>
      <c r="G21" s="67">
        <f t="shared" si="0"/>
        <v>150</v>
      </c>
    </row>
    <row r="22" spans="1:10" ht="45" x14ac:dyDescent="0.25">
      <c r="A22" s="64" t="s">
        <v>280</v>
      </c>
      <c r="B22" s="65" t="s">
        <v>249</v>
      </c>
      <c r="C22" s="34" t="s">
        <v>122</v>
      </c>
      <c r="D22" s="33" t="s">
        <v>121</v>
      </c>
      <c r="E22" s="33">
        <v>2</v>
      </c>
      <c r="F22" s="66">
        <v>60</v>
      </c>
      <c r="G22" s="67">
        <f t="shared" si="0"/>
        <v>120</v>
      </c>
    </row>
    <row r="23" spans="1:10" ht="45" x14ac:dyDescent="0.25">
      <c r="A23" s="64" t="s">
        <v>280</v>
      </c>
      <c r="B23" s="65" t="s">
        <v>251</v>
      </c>
      <c r="C23" s="34" t="s">
        <v>123</v>
      </c>
      <c r="D23" s="33" t="s">
        <v>121</v>
      </c>
      <c r="E23" s="33">
        <v>2</v>
      </c>
      <c r="F23" s="66">
        <v>80</v>
      </c>
      <c r="G23" s="67">
        <f t="shared" si="0"/>
        <v>160</v>
      </c>
    </row>
    <row r="24" spans="1:10" ht="45" x14ac:dyDescent="0.25">
      <c r="A24" s="64" t="s">
        <v>280</v>
      </c>
      <c r="B24" s="65" t="s">
        <v>253</v>
      </c>
      <c r="C24" s="34" t="s">
        <v>182</v>
      </c>
      <c r="D24" s="33" t="s">
        <v>121</v>
      </c>
      <c r="E24" s="33">
        <v>2</v>
      </c>
      <c r="F24" s="66">
        <v>5</v>
      </c>
      <c r="G24" s="67">
        <f t="shared" si="0"/>
        <v>10</v>
      </c>
    </row>
    <row r="25" spans="1:10" ht="45" x14ac:dyDescent="0.25">
      <c r="A25" s="64" t="s">
        <v>280</v>
      </c>
      <c r="B25" s="65" t="s">
        <v>255</v>
      </c>
      <c r="C25" s="34" t="s">
        <v>124</v>
      </c>
      <c r="D25" s="33" t="s">
        <v>121</v>
      </c>
      <c r="E25" s="33">
        <v>2</v>
      </c>
      <c r="F25" s="69">
        <v>35</v>
      </c>
      <c r="G25" s="67">
        <f t="shared" si="0"/>
        <v>70</v>
      </c>
    </row>
    <row r="26" spans="1:10" ht="45" x14ac:dyDescent="0.25">
      <c r="A26" s="64" t="s">
        <v>280</v>
      </c>
      <c r="B26" s="65" t="s">
        <v>282</v>
      </c>
      <c r="C26" s="34" t="s">
        <v>185</v>
      </c>
      <c r="D26" s="33" t="s">
        <v>6</v>
      </c>
      <c r="E26" s="33">
        <v>12</v>
      </c>
      <c r="F26" s="66">
        <v>1</v>
      </c>
      <c r="G26" s="67">
        <f t="shared" si="0"/>
        <v>12</v>
      </c>
    </row>
    <row r="27" spans="1:10" ht="45" x14ac:dyDescent="0.25">
      <c r="A27" s="64" t="s">
        <v>280</v>
      </c>
      <c r="B27" s="65" t="s">
        <v>283</v>
      </c>
      <c r="C27" s="34" t="s">
        <v>187</v>
      </c>
      <c r="D27" s="33" t="s">
        <v>6</v>
      </c>
      <c r="E27" s="33">
        <v>6</v>
      </c>
      <c r="F27" s="66">
        <v>5</v>
      </c>
      <c r="G27" s="67">
        <f t="shared" si="0"/>
        <v>30</v>
      </c>
    </row>
    <row r="28" spans="1:10" ht="45" x14ac:dyDescent="0.25">
      <c r="A28" s="64" t="s">
        <v>280</v>
      </c>
      <c r="B28" s="65" t="s">
        <v>284</v>
      </c>
      <c r="C28" s="34" t="s">
        <v>285</v>
      </c>
      <c r="D28" s="33" t="s">
        <v>121</v>
      </c>
      <c r="E28" s="33">
        <v>6</v>
      </c>
      <c r="F28" s="66">
        <v>6</v>
      </c>
      <c r="G28" s="67">
        <f t="shared" si="0"/>
        <v>36</v>
      </c>
    </row>
    <row r="29" spans="1:10" ht="45" x14ac:dyDescent="0.25">
      <c r="A29" s="64" t="s">
        <v>280</v>
      </c>
      <c r="B29" s="65" t="s">
        <v>286</v>
      </c>
      <c r="C29" s="34" t="s">
        <v>117</v>
      </c>
      <c r="D29" s="33" t="s">
        <v>6</v>
      </c>
      <c r="E29" s="33">
        <v>23</v>
      </c>
      <c r="F29" s="69">
        <v>1</v>
      </c>
      <c r="G29" s="67">
        <f t="shared" si="0"/>
        <v>23</v>
      </c>
    </row>
    <row r="30" spans="1:10" ht="45" x14ac:dyDescent="0.25">
      <c r="A30" s="64" t="s">
        <v>280</v>
      </c>
      <c r="B30" s="65" t="s">
        <v>287</v>
      </c>
      <c r="C30" s="34" t="s">
        <v>118</v>
      </c>
      <c r="D30" s="33" t="s">
        <v>6</v>
      </c>
      <c r="E30" s="33">
        <v>7</v>
      </c>
      <c r="F30" s="66">
        <v>5</v>
      </c>
      <c r="G30" s="67">
        <f t="shared" si="0"/>
        <v>35</v>
      </c>
    </row>
    <row r="31" spans="1:10" ht="45" x14ac:dyDescent="0.25">
      <c r="A31" s="64" t="s">
        <v>280</v>
      </c>
      <c r="B31" s="65" t="s">
        <v>288</v>
      </c>
      <c r="C31" s="34" t="s">
        <v>193</v>
      </c>
      <c r="D31" s="33" t="s">
        <v>6</v>
      </c>
      <c r="E31" s="33">
        <v>30</v>
      </c>
      <c r="F31" s="66">
        <v>2</v>
      </c>
      <c r="G31" s="67">
        <f t="shared" si="0"/>
        <v>60</v>
      </c>
    </row>
    <row r="32" spans="1:10" s="8" customFormat="1" ht="45" x14ac:dyDescent="0.25">
      <c r="A32" s="64" t="s">
        <v>280</v>
      </c>
      <c r="B32" s="65" t="s">
        <v>289</v>
      </c>
      <c r="C32" s="34" t="s">
        <v>119</v>
      </c>
      <c r="D32" s="33" t="s">
        <v>6</v>
      </c>
      <c r="E32" s="33">
        <v>19</v>
      </c>
      <c r="F32" s="66">
        <v>25</v>
      </c>
      <c r="G32" s="67">
        <f t="shared" si="0"/>
        <v>475</v>
      </c>
      <c r="I32" s="3"/>
      <c r="J32" s="3"/>
    </row>
    <row r="33" spans="1:10" s="8" customFormat="1" ht="45" x14ac:dyDescent="0.25">
      <c r="A33" s="64" t="s">
        <v>280</v>
      </c>
      <c r="B33" s="65" t="s">
        <v>290</v>
      </c>
      <c r="C33" s="34" t="s">
        <v>196</v>
      </c>
      <c r="D33" s="33" t="s">
        <v>6</v>
      </c>
      <c r="E33" s="33">
        <v>56</v>
      </c>
      <c r="F33" s="66">
        <v>2.5</v>
      </c>
      <c r="G33" s="67">
        <f t="shared" si="0"/>
        <v>140</v>
      </c>
      <c r="I33" s="3"/>
      <c r="J33" s="3"/>
    </row>
    <row r="34" spans="1:10" s="8" customFormat="1" ht="45" x14ac:dyDescent="0.25">
      <c r="A34" s="64" t="s">
        <v>280</v>
      </c>
      <c r="B34" s="65" t="s">
        <v>291</v>
      </c>
      <c r="C34" s="34" t="s">
        <v>120</v>
      </c>
      <c r="D34" s="33" t="s">
        <v>121</v>
      </c>
      <c r="E34" s="33">
        <v>6</v>
      </c>
      <c r="F34" s="66">
        <v>3.5</v>
      </c>
      <c r="G34" s="67">
        <f t="shared" si="0"/>
        <v>21</v>
      </c>
      <c r="I34" s="3"/>
      <c r="J34" s="3"/>
    </row>
    <row r="35" spans="1:10" s="8" customFormat="1" ht="45" x14ac:dyDescent="0.25">
      <c r="A35" s="64" t="s">
        <v>280</v>
      </c>
      <c r="B35" s="65" t="s">
        <v>292</v>
      </c>
      <c r="C35" s="34" t="s">
        <v>199</v>
      </c>
      <c r="D35" s="33" t="s">
        <v>6</v>
      </c>
      <c r="E35" s="33">
        <v>30</v>
      </c>
      <c r="F35" s="66">
        <v>0.1</v>
      </c>
      <c r="G35" s="67">
        <f t="shared" si="0"/>
        <v>3</v>
      </c>
      <c r="I35" s="3"/>
      <c r="J35" s="3"/>
    </row>
    <row r="36" spans="1:10" s="8" customFormat="1" ht="45" x14ac:dyDescent="0.25">
      <c r="A36" s="64" t="s">
        <v>280</v>
      </c>
      <c r="B36" s="65" t="s">
        <v>293</v>
      </c>
      <c r="C36" s="34" t="s">
        <v>294</v>
      </c>
      <c r="D36" s="33" t="s">
        <v>281</v>
      </c>
      <c r="E36" s="33">
        <v>10</v>
      </c>
      <c r="F36" s="66">
        <v>1</v>
      </c>
      <c r="G36" s="67">
        <f t="shared" si="0"/>
        <v>10</v>
      </c>
      <c r="I36" s="3"/>
      <c r="J36" s="3"/>
    </row>
    <row r="37" spans="1:10" s="8" customFormat="1" ht="45" x14ac:dyDescent="0.25">
      <c r="A37" s="64" t="s">
        <v>280</v>
      </c>
      <c r="B37" s="65" t="s">
        <v>295</v>
      </c>
      <c r="C37" s="34" t="s">
        <v>204</v>
      </c>
      <c r="D37" s="33" t="s">
        <v>296</v>
      </c>
      <c r="E37" s="33">
        <v>6</v>
      </c>
      <c r="F37" s="66">
        <v>12</v>
      </c>
      <c r="G37" s="67">
        <f t="shared" si="0"/>
        <v>72</v>
      </c>
      <c r="I37" s="3"/>
      <c r="J37" s="3"/>
    </row>
    <row r="38" spans="1:10" s="8" customFormat="1" ht="45" x14ac:dyDescent="0.25">
      <c r="A38" s="64" t="s">
        <v>280</v>
      </c>
      <c r="B38" s="65" t="s">
        <v>297</v>
      </c>
      <c r="C38" s="34" t="s">
        <v>510</v>
      </c>
      <c r="D38" s="33" t="s">
        <v>296</v>
      </c>
      <c r="E38" s="33">
        <v>3</v>
      </c>
      <c r="F38" s="69">
        <v>45</v>
      </c>
      <c r="G38" s="67">
        <f t="shared" si="0"/>
        <v>135</v>
      </c>
      <c r="I38" s="3"/>
      <c r="J38" s="3"/>
    </row>
    <row r="39" spans="1:10" s="8" customFormat="1" ht="45" x14ac:dyDescent="0.25">
      <c r="A39" s="64" t="s">
        <v>280</v>
      </c>
      <c r="B39" s="65" t="s">
        <v>298</v>
      </c>
      <c r="C39" s="34" t="s">
        <v>207</v>
      </c>
      <c r="D39" s="33" t="s">
        <v>7</v>
      </c>
      <c r="E39" s="33">
        <v>1</v>
      </c>
      <c r="F39" s="66">
        <v>20</v>
      </c>
      <c r="G39" s="67">
        <f t="shared" si="0"/>
        <v>20</v>
      </c>
      <c r="I39" s="3"/>
      <c r="J39" s="3"/>
    </row>
    <row r="40" spans="1:10" s="8" customFormat="1" ht="45" x14ac:dyDescent="0.25">
      <c r="A40" s="64" t="s">
        <v>280</v>
      </c>
      <c r="B40" s="65" t="s">
        <v>299</v>
      </c>
      <c r="C40" s="34" t="s">
        <v>209</v>
      </c>
      <c r="D40" s="33" t="s">
        <v>7</v>
      </c>
      <c r="E40" s="33">
        <v>2</v>
      </c>
      <c r="F40" s="66">
        <v>8</v>
      </c>
      <c r="G40" s="67">
        <f t="shared" si="0"/>
        <v>16</v>
      </c>
      <c r="I40" s="3"/>
      <c r="J40" s="3"/>
    </row>
    <row r="41" spans="1:10" s="8" customFormat="1" ht="45" x14ac:dyDescent="0.25">
      <c r="A41" s="64" t="s">
        <v>280</v>
      </c>
      <c r="B41" s="65" t="s">
        <v>300</v>
      </c>
      <c r="C41" s="34" t="s">
        <v>41</v>
      </c>
      <c r="D41" s="33" t="s">
        <v>121</v>
      </c>
      <c r="E41" s="33">
        <v>5</v>
      </c>
      <c r="F41" s="66">
        <v>2</v>
      </c>
      <c r="G41" s="67">
        <f t="shared" si="0"/>
        <v>10</v>
      </c>
      <c r="I41" s="3"/>
      <c r="J41" s="3"/>
    </row>
    <row r="42" spans="1:10" s="8" customFormat="1" ht="45" x14ac:dyDescent="0.25">
      <c r="A42" s="64" t="s">
        <v>280</v>
      </c>
      <c r="B42" s="65" t="s">
        <v>301</v>
      </c>
      <c r="C42" s="34" t="s">
        <v>212</v>
      </c>
      <c r="D42" s="33" t="s">
        <v>121</v>
      </c>
      <c r="E42" s="33">
        <v>3</v>
      </c>
      <c r="F42" s="66">
        <v>2</v>
      </c>
      <c r="G42" s="67">
        <f t="shared" si="0"/>
        <v>6</v>
      </c>
      <c r="I42" s="3"/>
      <c r="J42" s="3"/>
    </row>
    <row r="43" spans="1:10" s="8" customFormat="1" ht="45" x14ac:dyDescent="0.25">
      <c r="A43" s="64" t="s">
        <v>280</v>
      </c>
      <c r="B43" s="65" t="s">
        <v>302</v>
      </c>
      <c r="C43" s="34" t="s">
        <v>214</v>
      </c>
      <c r="D43" s="33" t="s">
        <v>121</v>
      </c>
      <c r="E43" s="33">
        <v>3</v>
      </c>
      <c r="F43" s="69">
        <v>2</v>
      </c>
      <c r="G43" s="67">
        <f t="shared" si="0"/>
        <v>6</v>
      </c>
      <c r="I43" s="3"/>
      <c r="J43" s="3"/>
    </row>
    <row r="44" spans="1:10" s="8" customFormat="1" ht="45" x14ac:dyDescent="0.25">
      <c r="A44" s="64" t="s">
        <v>280</v>
      </c>
      <c r="B44" s="65" t="s">
        <v>303</v>
      </c>
      <c r="C44" s="34" t="s">
        <v>216</v>
      </c>
      <c r="D44" s="33" t="s">
        <v>121</v>
      </c>
      <c r="E44" s="33">
        <v>3</v>
      </c>
      <c r="F44" s="66">
        <v>2</v>
      </c>
      <c r="G44" s="67">
        <f t="shared" si="0"/>
        <v>6</v>
      </c>
      <c r="I44" s="3"/>
      <c r="J44" s="3"/>
    </row>
    <row r="45" spans="1:10" s="8" customFormat="1" ht="45" x14ac:dyDescent="0.25">
      <c r="A45" s="64" t="s">
        <v>280</v>
      </c>
      <c r="B45" s="65" t="s">
        <v>304</v>
      </c>
      <c r="C45" s="34" t="s">
        <v>218</v>
      </c>
      <c r="D45" s="33" t="s">
        <v>121</v>
      </c>
      <c r="E45" s="33">
        <v>3</v>
      </c>
      <c r="F45" s="66">
        <v>2</v>
      </c>
      <c r="G45" s="67">
        <f t="shared" si="0"/>
        <v>6</v>
      </c>
      <c r="I45" s="3"/>
      <c r="J45" s="3"/>
    </row>
    <row r="46" spans="1:10" s="8" customFormat="1" ht="45.75" thickBot="1" x14ac:dyDescent="0.3">
      <c r="A46" s="64" t="s">
        <v>280</v>
      </c>
      <c r="B46" s="65" t="s">
        <v>305</v>
      </c>
      <c r="C46" s="34" t="s">
        <v>125</v>
      </c>
      <c r="D46" s="33" t="s">
        <v>121</v>
      </c>
      <c r="E46" s="33">
        <v>12</v>
      </c>
      <c r="F46" s="66">
        <v>12</v>
      </c>
      <c r="G46" s="67">
        <f t="shared" si="0"/>
        <v>144</v>
      </c>
      <c r="I46" s="3"/>
      <c r="J46" s="3"/>
    </row>
    <row r="47" spans="1:10" s="8" customFormat="1" ht="45.75" thickBot="1" x14ac:dyDescent="0.3">
      <c r="A47" s="77" t="s">
        <v>280</v>
      </c>
      <c r="B47" s="78" t="s">
        <v>394</v>
      </c>
      <c r="C47" s="35" t="s">
        <v>126</v>
      </c>
      <c r="D47" s="36" t="s">
        <v>7</v>
      </c>
      <c r="E47" s="36">
        <v>1</v>
      </c>
      <c r="F47" s="80">
        <v>100</v>
      </c>
      <c r="G47" s="81">
        <f t="shared" si="0"/>
        <v>100</v>
      </c>
      <c r="H47" s="96" t="s">
        <v>56</v>
      </c>
      <c r="I47" s="37">
        <f>ROUND(SUM(G20:G47),2)</f>
        <v>2056</v>
      </c>
      <c r="J47" s="3"/>
    </row>
    <row r="48" spans="1:10" s="8" customFormat="1" ht="43.5" thickBot="1" x14ac:dyDescent="0.3">
      <c r="A48" s="2"/>
      <c r="B48" s="1"/>
      <c r="C48" s="2"/>
      <c r="D48" s="1"/>
      <c r="E48" s="1"/>
      <c r="F48" s="26" t="s">
        <v>511</v>
      </c>
      <c r="G48" s="27">
        <f>SUM(G9:G47)</f>
        <v>4013.65</v>
      </c>
      <c r="H48" s="38"/>
      <c r="I48" s="39"/>
      <c r="J48" s="3"/>
    </row>
    <row r="49" spans="1:10" s="8" customFormat="1" ht="13.9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ht="13.9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ht="13.9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ht="13.9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ht="13.9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ht="13.9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ht="13.9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ht="13.9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ht="13.9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4577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24577" r:id="rId4"/>
      </mc:Fallback>
    </mc:AlternateContent>
    <mc:AlternateContent xmlns:mc="http://schemas.openxmlformats.org/markup-compatibility/2006">
      <mc:Choice Requires="x14">
        <oleObject progId="PBrush" shapeId="24578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4578" r:id="rId6"/>
      </mc:Fallback>
    </mc:AlternateContent>
    <mc:AlternateContent xmlns:mc="http://schemas.openxmlformats.org/markup-compatibility/2006">
      <mc:Choice Requires="x14">
        <oleObject progId="PBrush" shapeId="24579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4579" r:id="rId7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3DD8-6EB1-4814-A349-7545DA69FE38}">
  <dimension ref="A1:J179"/>
  <sheetViews>
    <sheetView zoomScale="130" zoomScaleNormal="130" workbookViewId="0">
      <selection activeCell="F49" sqref="F49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512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60" t="s">
        <v>272</v>
      </c>
      <c r="B9" s="61" t="s">
        <v>225</v>
      </c>
      <c r="C9" s="52" t="s">
        <v>106</v>
      </c>
      <c r="D9" s="53" t="s">
        <v>7</v>
      </c>
      <c r="E9" s="53">
        <v>1</v>
      </c>
      <c r="F9" s="62">
        <v>820</v>
      </c>
      <c r="G9" s="63">
        <f t="shared" ref="G9:G48" si="0">ROUND((E9*F9),2)</f>
        <v>820</v>
      </c>
      <c r="H9" s="45"/>
      <c r="I9" s="5"/>
    </row>
    <row r="10" spans="1:9" ht="45" x14ac:dyDescent="0.25">
      <c r="A10" s="64" t="s">
        <v>272</v>
      </c>
      <c r="B10" s="65" t="s">
        <v>228</v>
      </c>
      <c r="C10" s="34" t="s">
        <v>273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34" t="s">
        <v>389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34" t="s">
        <v>275</v>
      </c>
      <c r="D12" s="33" t="s">
        <v>6</v>
      </c>
      <c r="E12" s="33">
        <v>160</v>
      </c>
      <c r="F12" s="66">
        <v>1.65</v>
      </c>
      <c r="G12" s="67">
        <f t="shared" si="0"/>
        <v>264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34" t="s">
        <v>276</v>
      </c>
      <c r="D13" s="33" t="s">
        <v>121</v>
      </c>
      <c r="E13" s="33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34" t="s">
        <v>277</v>
      </c>
      <c r="D14" s="33" t="s">
        <v>6</v>
      </c>
      <c r="E14" s="33">
        <v>12</v>
      </c>
      <c r="F14" s="66">
        <v>0.65</v>
      </c>
      <c r="G14" s="67">
        <f t="shared" si="0"/>
        <v>7.8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34" t="s">
        <v>278</v>
      </c>
      <c r="D15" s="33" t="s">
        <v>6</v>
      </c>
      <c r="E15" s="33">
        <v>127</v>
      </c>
      <c r="F15" s="69">
        <v>0.66</v>
      </c>
      <c r="G15" s="67">
        <f t="shared" si="0"/>
        <v>83.82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34" t="s">
        <v>167</v>
      </c>
      <c r="D16" s="33" t="s">
        <v>6</v>
      </c>
      <c r="E16" s="33">
        <v>127</v>
      </c>
      <c r="F16" s="66">
        <v>0.1</v>
      </c>
      <c r="G16" s="67">
        <f t="shared" si="0"/>
        <v>12.7</v>
      </c>
      <c r="H16" s="45"/>
      <c r="I16" s="5"/>
    </row>
    <row r="17" spans="1:10" ht="45" x14ac:dyDescent="0.25">
      <c r="A17" s="64" t="s">
        <v>272</v>
      </c>
      <c r="B17" s="65" t="s">
        <v>241</v>
      </c>
      <c r="C17" s="34" t="s">
        <v>169</v>
      </c>
      <c r="D17" s="33" t="s">
        <v>6</v>
      </c>
      <c r="E17" s="33">
        <v>27</v>
      </c>
      <c r="F17" s="66">
        <v>1.67</v>
      </c>
      <c r="G17" s="67">
        <f t="shared" si="0"/>
        <v>45.09</v>
      </c>
      <c r="H17" s="45"/>
      <c r="I17" s="5"/>
    </row>
    <row r="18" spans="1:10" ht="45" x14ac:dyDescent="0.25">
      <c r="A18" s="64" t="s">
        <v>272</v>
      </c>
      <c r="B18" s="65" t="s">
        <v>243</v>
      </c>
      <c r="C18" s="34" t="s">
        <v>402</v>
      </c>
      <c r="D18" s="33" t="s">
        <v>121</v>
      </c>
      <c r="E18" s="33">
        <v>1</v>
      </c>
      <c r="F18" s="66">
        <v>60</v>
      </c>
      <c r="G18" s="67">
        <f t="shared" si="0"/>
        <v>60</v>
      </c>
      <c r="H18" s="45"/>
      <c r="I18" s="5"/>
    </row>
    <row r="19" spans="1:10" ht="45.75" thickBot="1" x14ac:dyDescent="0.3">
      <c r="A19" s="64" t="s">
        <v>272</v>
      </c>
      <c r="B19" s="65" t="s">
        <v>279</v>
      </c>
      <c r="C19" s="34" t="s">
        <v>171</v>
      </c>
      <c r="D19" s="33" t="s">
        <v>7</v>
      </c>
      <c r="E19" s="33">
        <v>1</v>
      </c>
      <c r="F19" s="66">
        <v>54.45</v>
      </c>
      <c r="G19" s="67">
        <f t="shared" si="0"/>
        <v>54.45</v>
      </c>
    </row>
    <row r="20" spans="1:10" ht="45.75" thickBot="1" x14ac:dyDescent="0.3">
      <c r="A20" s="77" t="s">
        <v>272</v>
      </c>
      <c r="B20" s="78" t="s">
        <v>403</v>
      </c>
      <c r="C20" s="35" t="s">
        <v>173</v>
      </c>
      <c r="D20" s="36" t="s">
        <v>7</v>
      </c>
      <c r="E20" s="36">
        <v>2</v>
      </c>
      <c r="F20" s="69">
        <v>36.450000000000003</v>
      </c>
      <c r="G20" s="81">
        <f t="shared" si="0"/>
        <v>72.900000000000006</v>
      </c>
      <c r="H20" s="96" t="s">
        <v>51</v>
      </c>
      <c r="I20" s="37">
        <f>ROUND(SUM(G9:G20),2)</f>
        <v>2253.56</v>
      </c>
    </row>
    <row r="21" spans="1:10" ht="45" x14ac:dyDescent="0.25">
      <c r="A21" s="60" t="s">
        <v>280</v>
      </c>
      <c r="B21" s="61" t="s">
        <v>52</v>
      </c>
      <c r="C21" s="52" t="s">
        <v>513</v>
      </c>
      <c r="D21" s="53" t="s">
        <v>25</v>
      </c>
      <c r="E21" s="53">
        <v>11</v>
      </c>
      <c r="F21" s="62">
        <v>40</v>
      </c>
      <c r="G21" s="63">
        <f t="shared" si="0"/>
        <v>440</v>
      </c>
    </row>
    <row r="22" spans="1:10" ht="45" x14ac:dyDescent="0.25">
      <c r="A22" s="64" t="s">
        <v>280</v>
      </c>
      <c r="B22" s="65" t="s">
        <v>247</v>
      </c>
      <c r="C22" s="34" t="s">
        <v>20</v>
      </c>
      <c r="D22" s="33" t="s">
        <v>7</v>
      </c>
      <c r="E22" s="33">
        <v>1</v>
      </c>
      <c r="F22" s="66">
        <v>150</v>
      </c>
      <c r="G22" s="67">
        <f t="shared" si="0"/>
        <v>150</v>
      </c>
    </row>
    <row r="23" spans="1:10" ht="45" x14ac:dyDescent="0.25">
      <c r="A23" s="64" t="s">
        <v>280</v>
      </c>
      <c r="B23" s="65" t="s">
        <v>249</v>
      </c>
      <c r="C23" s="34" t="s">
        <v>122</v>
      </c>
      <c r="D23" s="33" t="s">
        <v>121</v>
      </c>
      <c r="E23" s="33">
        <v>2</v>
      </c>
      <c r="F23" s="69">
        <v>60</v>
      </c>
      <c r="G23" s="67">
        <f t="shared" si="0"/>
        <v>120</v>
      </c>
    </row>
    <row r="24" spans="1:10" ht="45" x14ac:dyDescent="0.25">
      <c r="A24" s="64" t="s">
        <v>280</v>
      </c>
      <c r="B24" s="65" t="s">
        <v>251</v>
      </c>
      <c r="C24" s="34" t="s">
        <v>123</v>
      </c>
      <c r="D24" s="33" t="s">
        <v>121</v>
      </c>
      <c r="E24" s="33">
        <v>2</v>
      </c>
      <c r="F24" s="66">
        <v>80</v>
      </c>
      <c r="G24" s="67">
        <f t="shared" si="0"/>
        <v>160</v>
      </c>
    </row>
    <row r="25" spans="1:10" ht="45" x14ac:dyDescent="0.25">
      <c r="A25" s="64" t="s">
        <v>280</v>
      </c>
      <c r="B25" s="65" t="s">
        <v>253</v>
      </c>
      <c r="C25" s="34" t="s">
        <v>182</v>
      </c>
      <c r="D25" s="33" t="s">
        <v>121</v>
      </c>
      <c r="E25" s="33">
        <v>2</v>
      </c>
      <c r="F25" s="66">
        <v>5</v>
      </c>
      <c r="G25" s="67">
        <f t="shared" si="0"/>
        <v>10</v>
      </c>
    </row>
    <row r="26" spans="1:10" ht="45" x14ac:dyDescent="0.25">
      <c r="A26" s="64" t="s">
        <v>280</v>
      </c>
      <c r="B26" s="65" t="s">
        <v>255</v>
      </c>
      <c r="C26" s="34" t="s">
        <v>124</v>
      </c>
      <c r="D26" s="33" t="s">
        <v>121</v>
      </c>
      <c r="E26" s="33">
        <v>2</v>
      </c>
      <c r="F26" s="66">
        <v>35</v>
      </c>
      <c r="G26" s="67">
        <f t="shared" si="0"/>
        <v>70</v>
      </c>
    </row>
    <row r="27" spans="1:10" ht="45" x14ac:dyDescent="0.25">
      <c r="A27" s="64" t="s">
        <v>280</v>
      </c>
      <c r="B27" s="65" t="s">
        <v>282</v>
      </c>
      <c r="C27" s="34" t="s">
        <v>185</v>
      </c>
      <c r="D27" s="33" t="s">
        <v>6</v>
      </c>
      <c r="E27" s="33">
        <v>12</v>
      </c>
      <c r="F27" s="69">
        <v>1</v>
      </c>
      <c r="G27" s="67">
        <f t="shared" si="0"/>
        <v>12</v>
      </c>
    </row>
    <row r="28" spans="1:10" ht="45" x14ac:dyDescent="0.25">
      <c r="A28" s="64" t="s">
        <v>280</v>
      </c>
      <c r="B28" s="65" t="s">
        <v>283</v>
      </c>
      <c r="C28" s="34" t="s">
        <v>187</v>
      </c>
      <c r="D28" s="33" t="s">
        <v>6</v>
      </c>
      <c r="E28" s="33">
        <v>6</v>
      </c>
      <c r="F28" s="66">
        <v>5</v>
      </c>
      <c r="G28" s="67">
        <f t="shared" si="0"/>
        <v>30</v>
      </c>
    </row>
    <row r="29" spans="1:10" ht="45" x14ac:dyDescent="0.25">
      <c r="A29" s="64" t="s">
        <v>280</v>
      </c>
      <c r="B29" s="65" t="s">
        <v>284</v>
      </c>
      <c r="C29" s="34" t="s">
        <v>285</v>
      </c>
      <c r="D29" s="33" t="s">
        <v>121</v>
      </c>
      <c r="E29" s="33">
        <v>6</v>
      </c>
      <c r="F29" s="66">
        <v>8</v>
      </c>
      <c r="G29" s="67">
        <f t="shared" si="0"/>
        <v>48</v>
      </c>
    </row>
    <row r="30" spans="1:10" ht="45" x14ac:dyDescent="0.25">
      <c r="A30" s="64" t="s">
        <v>280</v>
      </c>
      <c r="B30" s="65" t="s">
        <v>286</v>
      </c>
      <c r="C30" s="34" t="s">
        <v>117</v>
      </c>
      <c r="D30" s="33" t="s">
        <v>6</v>
      </c>
      <c r="E30" s="33">
        <v>120</v>
      </c>
      <c r="F30" s="66">
        <v>1</v>
      </c>
      <c r="G30" s="67">
        <f t="shared" si="0"/>
        <v>120</v>
      </c>
    </row>
    <row r="31" spans="1:10" ht="45" x14ac:dyDescent="0.25">
      <c r="A31" s="64" t="s">
        <v>280</v>
      </c>
      <c r="B31" s="65" t="s">
        <v>287</v>
      </c>
      <c r="C31" s="34" t="s">
        <v>118</v>
      </c>
      <c r="D31" s="33" t="s">
        <v>6</v>
      </c>
      <c r="E31" s="33">
        <v>7</v>
      </c>
      <c r="F31" s="66">
        <v>5</v>
      </c>
      <c r="G31" s="67">
        <f t="shared" si="0"/>
        <v>35</v>
      </c>
    </row>
    <row r="32" spans="1:10" s="8" customFormat="1" ht="45" x14ac:dyDescent="0.25">
      <c r="A32" s="64" t="s">
        <v>280</v>
      </c>
      <c r="B32" s="65" t="s">
        <v>288</v>
      </c>
      <c r="C32" s="34" t="s">
        <v>193</v>
      </c>
      <c r="D32" s="33" t="s">
        <v>6</v>
      </c>
      <c r="E32" s="33">
        <v>127</v>
      </c>
      <c r="F32" s="66">
        <v>2</v>
      </c>
      <c r="G32" s="67">
        <f t="shared" si="0"/>
        <v>254</v>
      </c>
      <c r="I32" s="3"/>
      <c r="J32" s="3"/>
    </row>
    <row r="33" spans="1:10" s="8" customFormat="1" ht="45" x14ac:dyDescent="0.25">
      <c r="A33" s="64" t="s">
        <v>280</v>
      </c>
      <c r="B33" s="65" t="s">
        <v>289</v>
      </c>
      <c r="C33" s="34" t="s">
        <v>119</v>
      </c>
      <c r="D33" s="33" t="s">
        <v>6</v>
      </c>
      <c r="E33" s="33">
        <v>27</v>
      </c>
      <c r="F33" s="66">
        <v>25</v>
      </c>
      <c r="G33" s="67">
        <f t="shared" si="0"/>
        <v>675</v>
      </c>
      <c r="I33" s="3"/>
      <c r="J33" s="3"/>
    </row>
    <row r="34" spans="1:10" s="8" customFormat="1" ht="45" x14ac:dyDescent="0.25">
      <c r="A34" s="64" t="s">
        <v>280</v>
      </c>
      <c r="B34" s="65" t="s">
        <v>290</v>
      </c>
      <c r="C34" s="34" t="s">
        <v>196</v>
      </c>
      <c r="D34" s="33" t="s">
        <v>6</v>
      </c>
      <c r="E34" s="33">
        <v>154</v>
      </c>
      <c r="F34" s="69">
        <v>2.5</v>
      </c>
      <c r="G34" s="67">
        <f t="shared" si="0"/>
        <v>385</v>
      </c>
      <c r="I34" s="3"/>
      <c r="J34" s="3"/>
    </row>
    <row r="35" spans="1:10" s="8" customFormat="1" ht="45" x14ac:dyDescent="0.25">
      <c r="A35" s="64" t="s">
        <v>280</v>
      </c>
      <c r="B35" s="65" t="s">
        <v>291</v>
      </c>
      <c r="C35" s="34" t="s">
        <v>120</v>
      </c>
      <c r="D35" s="33" t="s">
        <v>121</v>
      </c>
      <c r="E35" s="33">
        <v>6</v>
      </c>
      <c r="F35" s="66">
        <v>3.5</v>
      </c>
      <c r="G35" s="67">
        <f t="shared" si="0"/>
        <v>21</v>
      </c>
      <c r="I35" s="3"/>
      <c r="J35" s="3"/>
    </row>
    <row r="36" spans="1:10" s="8" customFormat="1" ht="45" x14ac:dyDescent="0.25">
      <c r="A36" s="64" t="s">
        <v>280</v>
      </c>
      <c r="B36" s="65" t="s">
        <v>292</v>
      </c>
      <c r="C36" s="34" t="s">
        <v>199</v>
      </c>
      <c r="D36" s="33" t="s">
        <v>6</v>
      </c>
      <c r="E36" s="33">
        <v>127</v>
      </c>
      <c r="F36" s="66">
        <v>0.1</v>
      </c>
      <c r="G36" s="67">
        <f t="shared" si="0"/>
        <v>12.7</v>
      </c>
      <c r="I36" s="3"/>
      <c r="J36" s="3"/>
    </row>
    <row r="37" spans="1:10" s="8" customFormat="1" ht="45" x14ac:dyDescent="0.25">
      <c r="A37" s="64" t="s">
        <v>280</v>
      </c>
      <c r="B37" s="65" t="s">
        <v>293</v>
      </c>
      <c r="C37" s="34" t="s">
        <v>294</v>
      </c>
      <c r="D37" s="33" t="s">
        <v>281</v>
      </c>
      <c r="E37" s="33">
        <v>45</v>
      </c>
      <c r="F37" s="66">
        <v>1</v>
      </c>
      <c r="G37" s="67">
        <f t="shared" si="0"/>
        <v>45</v>
      </c>
      <c r="I37" s="3"/>
      <c r="J37" s="3"/>
    </row>
    <row r="38" spans="1:10" s="8" customFormat="1" ht="45" x14ac:dyDescent="0.25">
      <c r="A38" s="64" t="s">
        <v>280</v>
      </c>
      <c r="B38" s="65" t="s">
        <v>295</v>
      </c>
      <c r="C38" s="34" t="s">
        <v>204</v>
      </c>
      <c r="D38" s="33" t="s">
        <v>296</v>
      </c>
      <c r="E38" s="33">
        <v>60</v>
      </c>
      <c r="F38" s="66">
        <v>6</v>
      </c>
      <c r="G38" s="67">
        <f t="shared" si="0"/>
        <v>360</v>
      </c>
      <c r="I38" s="3"/>
      <c r="J38" s="3"/>
    </row>
    <row r="39" spans="1:10" s="8" customFormat="1" ht="45" x14ac:dyDescent="0.25">
      <c r="A39" s="64" t="s">
        <v>280</v>
      </c>
      <c r="B39" s="65" t="s">
        <v>297</v>
      </c>
      <c r="C39" s="34" t="s">
        <v>406</v>
      </c>
      <c r="D39" s="33" t="s">
        <v>121</v>
      </c>
      <c r="E39" s="33">
        <v>1</v>
      </c>
      <c r="F39" s="66">
        <v>15</v>
      </c>
      <c r="G39" s="67">
        <f t="shared" si="0"/>
        <v>15</v>
      </c>
      <c r="I39" s="3"/>
      <c r="J39" s="3"/>
    </row>
    <row r="40" spans="1:10" s="8" customFormat="1" ht="45" x14ac:dyDescent="0.25">
      <c r="A40" s="64" t="s">
        <v>280</v>
      </c>
      <c r="B40" s="65" t="s">
        <v>298</v>
      </c>
      <c r="C40" s="34" t="s">
        <v>207</v>
      </c>
      <c r="D40" s="33" t="s">
        <v>7</v>
      </c>
      <c r="E40" s="33">
        <v>1</v>
      </c>
      <c r="F40" s="66">
        <v>20</v>
      </c>
      <c r="G40" s="67">
        <f t="shared" si="0"/>
        <v>20</v>
      </c>
      <c r="I40" s="3"/>
      <c r="J40" s="3"/>
    </row>
    <row r="41" spans="1:10" s="8" customFormat="1" ht="45" x14ac:dyDescent="0.25">
      <c r="A41" s="64" t="s">
        <v>280</v>
      </c>
      <c r="B41" s="65" t="s">
        <v>299</v>
      </c>
      <c r="C41" s="34" t="s">
        <v>209</v>
      </c>
      <c r="D41" s="33" t="s">
        <v>7</v>
      </c>
      <c r="E41" s="33">
        <v>2</v>
      </c>
      <c r="F41" s="66">
        <v>8</v>
      </c>
      <c r="G41" s="67">
        <f t="shared" si="0"/>
        <v>16</v>
      </c>
      <c r="I41" s="3"/>
      <c r="J41" s="3"/>
    </row>
    <row r="42" spans="1:10" s="8" customFormat="1" ht="45" x14ac:dyDescent="0.25">
      <c r="A42" s="64" t="s">
        <v>280</v>
      </c>
      <c r="B42" s="65" t="s">
        <v>300</v>
      </c>
      <c r="C42" s="34" t="s">
        <v>41</v>
      </c>
      <c r="D42" s="33" t="s">
        <v>121</v>
      </c>
      <c r="E42" s="33">
        <v>5</v>
      </c>
      <c r="F42" s="69">
        <v>2</v>
      </c>
      <c r="G42" s="67">
        <f t="shared" si="0"/>
        <v>10</v>
      </c>
      <c r="I42" s="3"/>
      <c r="J42" s="3"/>
    </row>
    <row r="43" spans="1:10" s="8" customFormat="1" ht="45" x14ac:dyDescent="0.25">
      <c r="A43" s="64" t="s">
        <v>280</v>
      </c>
      <c r="B43" s="65" t="s">
        <v>301</v>
      </c>
      <c r="C43" s="34" t="s">
        <v>212</v>
      </c>
      <c r="D43" s="33" t="s">
        <v>121</v>
      </c>
      <c r="E43" s="33">
        <v>3</v>
      </c>
      <c r="F43" s="66">
        <v>2</v>
      </c>
      <c r="G43" s="67">
        <f t="shared" si="0"/>
        <v>6</v>
      </c>
      <c r="I43" s="3"/>
      <c r="J43" s="3"/>
    </row>
    <row r="44" spans="1:10" s="8" customFormat="1" ht="45" x14ac:dyDescent="0.25">
      <c r="A44" s="64" t="s">
        <v>280</v>
      </c>
      <c r="B44" s="65" t="s">
        <v>302</v>
      </c>
      <c r="C44" s="34" t="s">
        <v>214</v>
      </c>
      <c r="D44" s="33" t="s">
        <v>121</v>
      </c>
      <c r="E44" s="33">
        <v>3</v>
      </c>
      <c r="F44" s="66">
        <v>2</v>
      </c>
      <c r="G44" s="67">
        <f t="shared" si="0"/>
        <v>6</v>
      </c>
      <c r="I44" s="3"/>
      <c r="J44" s="3"/>
    </row>
    <row r="45" spans="1:10" s="8" customFormat="1" ht="45" x14ac:dyDescent="0.25">
      <c r="A45" s="64" t="s">
        <v>280</v>
      </c>
      <c r="B45" s="65" t="s">
        <v>303</v>
      </c>
      <c r="C45" s="34" t="s">
        <v>216</v>
      </c>
      <c r="D45" s="33" t="s">
        <v>121</v>
      </c>
      <c r="E45" s="33">
        <v>3</v>
      </c>
      <c r="F45" s="66">
        <v>2</v>
      </c>
      <c r="G45" s="67">
        <f t="shared" si="0"/>
        <v>6</v>
      </c>
      <c r="I45" s="3"/>
      <c r="J45" s="3"/>
    </row>
    <row r="46" spans="1:10" s="8" customFormat="1" ht="45" x14ac:dyDescent="0.25">
      <c r="A46" s="64" t="s">
        <v>280</v>
      </c>
      <c r="B46" s="65" t="s">
        <v>304</v>
      </c>
      <c r="C46" s="34" t="s">
        <v>218</v>
      </c>
      <c r="D46" s="33" t="s">
        <v>121</v>
      </c>
      <c r="E46" s="33">
        <v>3</v>
      </c>
      <c r="F46" s="66">
        <v>6.5</v>
      </c>
      <c r="G46" s="67">
        <f t="shared" si="0"/>
        <v>19.5</v>
      </c>
      <c r="I46" s="3"/>
      <c r="J46" s="3"/>
    </row>
    <row r="47" spans="1:10" s="8" customFormat="1" ht="45.75" thickBot="1" x14ac:dyDescent="0.3">
      <c r="A47" s="64" t="s">
        <v>280</v>
      </c>
      <c r="B47" s="65" t="s">
        <v>305</v>
      </c>
      <c r="C47" s="34" t="s">
        <v>125</v>
      </c>
      <c r="D47" s="33" t="s">
        <v>121</v>
      </c>
      <c r="E47" s="33">
        <v>10</v>
      </c>
      <c r="F47" s="66">
        <v>12</v>
      </c>
      <c r="G47" s="67">
        <f t="shared" si="0"/>
        <v>120</v>
      </c>
      <c r="I47" s="3"/>
      <c r="J47" s="3"/>
    </row>
    <row r="48" spans="1:10" s="8" customFormat="1" ht="45.75" thickBot="1" x14ac:dyDescent="0.3">
      <c r="A48" s="77" t="s">
        <v>280</v>
      </c>
      <c r="B48" s="78" t="s">
        <v>394</v>
      </c>
      <c r="C48" s="35" t="s">
        <v>126</v>
      </c>
      <c r="D48" s="36" t="s">
        <v>7</v>
      </c>
      <c r="E48" s="36">
        <v>1</v>
      </c>
      <c r="F48" s="129">
        <v>100</v>
      </c>
      <c r="G48" s="81">
        <f t="shared" si="0"/>
        <v>100</v>
      </c>
      <c r="H48" s="96" t="s">
        <v>56</v>
      </c>
      <c r="I48" s="37">
        <f>ROUND(SUM(G21:G48),2)</f>
        <v>3266.2</v>
      </c>
      <c r="J48" s="3"/>
    </row>
    <row r="49" spans="1:10" s="8" customFormat="1" ht="43.5" thickBot="1" x14ac:dyDescent="0.3">
      <c r="A49" s="2"/>
      <c r="B49" s="1"/>
      <c r="C49" s="2"/>
      <c r="D49" s="1"/>
      <c r="E49" s="1"/>
      <c r="F49" s="26" t="s">
        <v>514</v>
      </c>
      <c r="G49" s="27">
        <f>SUM(G9:G48)</f>
        <v>5519.7599999999993</v>
      </c>
      <c r="H49" s="38"/>
      <c r="I49" s="39"/>
      <c r="J49" s="3"/>
    </row>
    <row r="50" spans="1:10" s="8" customFormat="1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5601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25601" r:id="rId4"/>
      </mc:Fallback>
    </mc:AlternateContent>
    <mc:AlternateContent xmlns:mc="http://schemas.openxmlformats.org/markup-compatibility/2006">
      <mc:Choice Requires="x14">
        <oleObject progId="PBrush" shapeId="25602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5602" r:id="rId6"/>
      </mc:Fallback>
    </mc:AlternateContent>
    <mc:AlternateContent xmlns:mc="http://schemas.openxmlformats.org/markup-compatibility/2006">
      <mc:Choice Requires="x14">
        <oleObject progId="PBrush" shapeId="25603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5603" r:id="rId7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4C3A-1E3F-4681-A10B-19F196E0646C}">
  <dimension ref="A1:J179"/>
  <sheetViews>
    <sheetView zoomScale="110" zoomScaleNormal="110" workbookViewId="0">
      <selection activeCell="F49" sqref="F49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515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60" t="s">
        <v>272</v>
      </c>
      <c r="B9" s="61" t="s">
        <v>225</v>
      </c>
      <c r="C9" s="52" t="s">
        <v>106</v>
      </c>
      <c r="D9" s="53" t="s">
        <v>7</v>
      </c>
      <c r="E9" s="53">
        <v>1</v>
      </c>
      <c r="F9" s="62">
        <v>820</v>
      </c>
      <c r="G9" s="63">
        <f t="shared" ref="G9:G48" si="0">ROUND((E9*F9),2)</f>
        <v>820</v>
      </c>
      <c r="H9" s="45"/>
      <c r="I9" s="5"/>
    </row>
    <row r="10" spans="1:9" ht="45" x14ac:dyDescent="0.25">
      <c r="A10" s="64" t="s">
        <v>272</v>
      </c>
      <c r="B10" s="65" t="s">
        <v>228</v>
      </c>
      <c r="C10" s="34" t="s">
        <v>273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34" t="s">
        <v>516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34" t="s">
        <v>377</v>
      </c>
      <c r="D12" s="33" t="s">
        <v>6</v>
      </c>
      <c r="E12" s="33">
        <v>160</v>
      </c>
      <c r="F12" s="66">
        <v>1.65</v>
      </c>
      <c r="G12" s="67">
        <f t="shared" si="0"/>
        <v>264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34" t="s">
        <v>378</v>
      </c>
      <c r="D13" s="33" t="s">
        <v>121</v>
      </c>
      <c r="E13" s="33">
        <v>6</v>
      </c>
      <c r="F13" s="69">
        <v>5.8</v>
      </c>
      <c r="G13" s="67">
        <f t="shared" si="0"/>
        <v>34.799999999999997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34" t="s">
        <v>379</v>
      </c>
      <c r="D14" s="33" t="s">
        <v>6</v>
      </c>
      <c r="E14" s="33">
        <v>12</v>
      </c>
      <c r="F14" s="66">
        <v>0.65</v>
      </c>
      <c r="G14" s="67">
        <f t="shared" si="0"/>
        <v>7.8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34" t="s">
        <v>278</v>
      </c>
      <c r="D15" s="33" t="s">
        <v>6</v>
      </c>
      <c r="E15" s="33">
        <v>64</v>
      </c>
      <c r="F15" s="66">
        <v>0.66</v>
      </c>
      <c r="G15" s="67">
        <f t="shared" si="0"/>
        <v>42.24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34" t="s">
        <v>167</v>
      </c>
      <c r="D16" s="33" t="s">
        <v>6</v>
      </c>
      <c r="E16" s="33">
        <v>64</v>
      </c>
      <c r="F16" s="66">
        <v>0.1</v>
      </c>
      <c r="G16" s="67">
        <f t="shared" si="0"/>
        <v>6.4</v>
      </c>
      <c r="H16" s="45"/>
      <c r="I16" s="5"/>
    </row>
    <row r="17" spans="1:10" ht="45" x14ac:dyDescent="0.25">
      <c r="A17" s="64" t="s">
        <v>272</v>
      </c>
      <c r="B17" s="65" t="s">
        <v>241</v>
      </c>
      <c r="C17" s="34" t="s">
        <v>169</v>
      </c>
      <c r="D17" s="33" t="s">
        <v>6</v>
      </c>
      <c r="E17" s="33">
        <v>90</v>
      </c>
      <c r="F17" s="66">
        <v>1.67</v>
      </c>
      <c r="G17" s="67">
        <f t="shared" si="0"/>
        <v>150.30000000000001</v>
      </c>
      <c r="H17" s="45"/>
      <c r="I17" s="5"/>
    </row>
    <row r="18" spans="1:10" ht="45" x14ac:dyDescent="0.25">
      <c r="A18" s="64" t="s">
        <v>272</v>
      </c>
      <c r="B18" s="65" t="s">
        <v>243</v>
      </c>
      <c r="C18" s="34" t="s">
        <v>402</v>
      </c>
      <c r="D18" s="33" t="s">
        <v>121</v>
      </c>
      <c r="E18" s="33">
        <v>1</v>
      </c>
      <c r="F18" s="66">
        <v>60</v>
      </c>
      <c r="G18" s="67">
        <f t="shared" si="0"/>
        <v>60</v>
      </c>
    </row>
    <row r="19" spans="1:10" ht="45.75" thickBot="1" x14ac:dyDescent="0.3">
      <c r="A19" s="64" t="s">
        <v>272</v>
      </c>
      <c r="B19" s="65" t="s">
        <v>279</v>
      </c>
      <c r="C19" s="34" t="s">
        <v>171</v>
      </c>
      <c r="D19" s="33" t="s">
        <v>7</v>
      </c>
      <c r="E19" s="33">
        <v>1</v>
      </c>
      <c r="F19" s="66">
        <v>54.45</v>
      </c>
      <c r="G19" s="67">
        <f t="shared" si="0"/>
        <v>54.45</v>
      </c>
    </row>
    <row r="20" spans="1:10" ht="45.75" thickBot="1" x14ac:dyDescent="0.3">
      <c r="A20" s="77" t="s">
        <v>272</v>
      </c>
      <c r="B20" s="78" t="s">
        <v>403</v>
      </c>
      <c r="C20" s="35" t="s">
        <v>173</v>
      </c>
      <c r="D20" s="36" t="s">
        <v>7</v>
      </c>
      <c r="E20" s="36">
        <v>2</v>
      </c>
      <c r="F20" s="69">
        <v>36.450000000000003</v>
      </c>
      <c r="G20" s="81">
        <f t="shared" si="0"/>
        <v>72.900000000000006</v>
      </c>
      <c r="H20" s="96" t="s">
        <v>51</v>
      </c>
      <c r="I20" s="37">
        <f>ROUND(SUM(G9:G20),2)</f>
        <v>2310.89</v>
      </c>
    </row>
    <row r="21" spans="1:10" ht="45" x14ac:dyDescent="0.25">
      <c r="A21" s="60" t="s">
        <v>280</v>
      </c>
      <c r="B21" s="61" t="s">
        <v>52</v>
      </c>
      <c r="C21" s="52" t="s">
        <v>517</v>
      </c>
      <c r="D21" s="53" t="s">
        <v>25</v>
      </c>
      <c r="E21" s="53">
        <v>9</v>
      </c>
      <c r="F21" s="62">
        <v>40</v>
      </c>
      <c r="G21" s="63">
        <f t="shared" si="0"/>
        <v>360</v>
      </c>
    </row>
    <row r="22" spans="1:10" ht="45" x14ac:dyDescent="0.25">
      <c r="A22" s="64" t="s">
        <v>280</v>
      </c>
      <c r="B22" s="65" t="s">
        <v>247</v>
      </c>
      <c r="C22" s="34" t="s">
        <v>20</v>
      </c>
      <c r="D22" s="33" t="s">
        <v>7</v>
      </c>
      <c r="E22" s="33">
        <v>1</v>
      </c>
      <c r="F22" s="66">
        <v>150</v>
      </c>
      <c r="G22" s="67">
        <f t="shared" si="0"/>
        <v>150</v>
      </c>
    </row>
    <row r="23" spans="1:10" ht="45" x14ac:dyDescent="0.25">
      <c r="A23" s="64" t="s">
        <v>280</v>
      </c>
      <c r="B23" s="65" t="s">
        <v>249</v>
      </c>
      <c r="C23" s="34" t="s">
        <v>122</v>
      </c>
      <c r="D23" s="33" t="s">
        <v>121</v>
      </c>
      <c r="E23" s="33">
        <v>2</v>
      </c>
      <c r="F23" s="69">
        <v>60</v>
      </c>
      <c r="G23" s="67">
        <f t="shared" si="0"/>
        <v>120</v>
      </c>
    </row>
    <row r="24" spans="1:10" ht="45" x14ac:dyDescent="0.25">
      <c r="A24" s="64" t="s">
        <v>280</v>
      </c>
      <c r="B24" s="65" t="s">
        <v>251</v>
      </c>
      <c r="C24" s="34" t="s">
        <v>123</v>
      </c>
      <c r="D24" s="33" t="s">
        <v>121</v>
      </c>
      <c r="E24" s="33">
        <v>2</v>
      </c>
      <c r="F24" s="66">
        <v>80</v>
      </c>
      <c r="G24" s="67">
        <f t="shared" si="0"/>
        <v>160</v>
      </c>
    </row>
    <row r="25" spans="1:10" ht="45" x14ac:dyDescent="0.25">
      <c r="A25" s="64" t="s">
        <v>280</v>
      </c>
      <c r="B25" s="65" t="s">
        <v>253</v>
      </c>
      <c r="C25" s="34" t="s">
        <v>182</v>
      </c>
      <c r="D25" s="33" t="s">
        <v>121</v>
      </c>
      <c r="E25" s="33">
        <v>2</v>
      </c>
      <c r="F25" s="66">
        <v>5</v>
      </c>
      <c r="G25" s="67">
        <f t="shared" si="0"/>
        <v>10</v>
      </c>
    </row>
    <row r="26" spans="1:10" ht="45" x14ac:dyDescent="0.25">
      <c r="A26" s="64" t="s">
        <v>280</v>
      </c>
      <c r="B26" s="65" t="s">
        <v>255</v>
      </c>
      <c r="C26" s="34" t="s">
        <v>124</v>
      </c>
      <c r="D26" s="33" t="s">
        <v>121</v>
      </c>
      <c r="E26" s="33">
        <v>2</v>
      </c>
      <c r="F26" s="66">
        <v>35</v>
      </c>
      <c r="G26" s="67">
        <f t="shared" si="0"/>
        <v>70</v>
      </c>
    </row>
    <row r="27" spans="1:10" ht="45" x14ac:dyDescent="0.25">
      <c r="A27" s="64" t="s">
        <v>280</v>
      </c>
      <c r="B27" s="65" t="s">
        <v>282</v>
      </c>
      <c r="C27" s="34" t="s">
        <v>185</v>
      </c>
      <c r="D27" s="33" t="s">
        <v>6</v>
      </c>
      <c r="E27" s="33">
        <v>12</v>
      </c>
      <c r="F27" s="66">
        <v>1</v>
      </c>
      <c r="G27" s="67">
        <f t="shared" si="0"/>
        <v>12</v>
      </c>
    </row>
    <row r="28" spans="1:10" ht="45" x14ac:dyDescent="0.25">
      <c r="A28" s="64" t="s">
        <v>280</v>
      </c>
      <c r="B28" s="65" t="s">
        <v>283</v>
      </c>
      <c r="C28" s="34" t="s">
        <v>187</v>
      </c>
      <c r="D28" s="33" t="s">
        <v>6</v>
      </c>
      <c r="E28" s="33">
        <v>6</v>
      </c>
      <c r="F28" s="66">
        <v>5</v>
      </c>
      <c r="G28" s="67">
        <f t="shared" si="0"/>
        <v>30</v>
      </c>
    </row>
    <row r="29" spans="1:10" ht="45" x14ac:dyDescent="0.25">
      <c r="A29" s="64" t="s">
        <v>280</v>
      </c>
      <c r="B29" s="65" t="s">
        <v>284</v>
      </c>
      <c r="C29" s="34" t="s">
        <v>382</v>
      </c>
      <c r="D29" s="33" t="s">
        <v>121</v>
      </c>
      <c r="E29" s="33">
        <v>6</v>
      </c>
      <c r="F29" s="66">
        <v>8</v>
      </c>
      <c r="G29" s="67">
        <f t="shared" si="0"/>
        <v>48</v>
      </c>
    </row>
    <row r="30" spans="1:10" ht="45" x14ac:dyDescent="0.25">
      <c r="A30" s="64" t="s">
        <v>280</v>
      </c>
      <c r="B30" s="65" t="s">
        <v>286</v>
      </c>
      <c r="C30" s="34" t="s">
        <v>117</v>
      </c>
      <c r="D30" s="33" t="s">
        <v>6</v>
      </c>
      <c r="E30" s="33">
        <v>55</v>
      </c>
      <c r="F30" s="66">
        <v>1</v>
      </c>
      <c r="G30" s="67">
        <f t="shared" si="0"/>
        <v>55</v>
      </c>
    </row>
    <row r="31" spans="1:10" ht="45" x14ac:dyDescent="0.25">
      <c r="A31" s="64" t="s">
        <v>280</v>
      </c>
      <c r="B31" s="65" t="s">
        <v>287</v>
      </c>
      <c r="C31" s="34" t="s">
        <v>118</v>
      </c>
      <c r="D31" s="33" t="s">
        <v>6</v>
      </c>
      <c r="E31" s="33">
        <v>9</v>
      </c>
      <c r="F31" s="66">
        <v>5</v>
      </c>
      <c r="G31" s="67">
        <f t="shared" si="0"/>
        <v>45</v>
      </c>
    </row>
    <row r="32" spans="1:10" s="8" customFormat="1" ht="45" x14ac:dyDescent="0.25">
      <c r="A32" s="64" t="s">
        <v>280</v>
      </c>
      <c r="B32" s="65" t="s">
        <v>288</v>
      </c>
      <c r="C32" s="34" t="s">
        <v>193</v>
      </c>
      <c r="D32" s="33" t="s">
        <v>6</v>
      </c>
      <c r="E32" s="33">
        <v>64</v>
      </c>
      <c r="F32" s="66">
        <v>2</v>
      </c>
      <c r="G32" s="67">
        <f t="shared" si="0"/>
        <v>128</v>
      </c>
      <c r="I32" s="3"/>
      <c r="J32" s="3"/>
    </row>
    <row r="33" spans="1:10" s="8" customFormat="1" ht="45" x14ac:dyDescent="0.25">
      <c r="A33" s="64" t="s">
        <v>280</v>
      </c>
      <c r="B33" s="65" t="s">
        <v>289</v>
      </c>
      <c r="C33" s="34" t="s">
        <v>119</v>
      </c>
      <c r="D33" s="33" t="s">
        <v>6</v>
      </c>
      <c r="E33" s="33">
        <v>90</v>
      </c>
      <c r="F33" s="69">
        <v>25</v>
      </c>
      <c r="G33" s="67">
        <f t="shared" si="0"/>
        <v>2250</v>
      </c>
      <c r="I33" s="3"/>
      <c r="J33" s="3"/>
    </row>
    <row r="34" spans="1:10" s="8" customFormat="1" ht="45" x14ac:dyDescent="0.25">
      <c r="A34" s="64" t="s">
        <v>280</v>
      </c>
      <c r="B34" s="65" t="s">
        <v>290</v>
      </c>
      <c r="C34" s="34" t="s">
        <v>196</v>
      </c>
      <c r="D34" s="33" t="s">
        <v>6</v>
      </c>
      <c r="E34" s="33">
        <v>154</v>
      </c>
      <c r="F34" s="66">
        <v>2.5</v>
      </c>
      <c r="G34" s="67">
        <f t="shared" si="0"/>
        <v>385</v>
      </c>
      <c r="I34" s="3"/>
      <c r="J34" s="3"/>
    </row>
    <row r="35" spans="1:10" s="8" customFormat="1" ht="45" x14ac:dyDescent="0.25">
      <c r="A35" s="64" t="s">
        <v>280</v>
      </c>
      <c r="B35" s="65" t="s">
        <v>291</v>
      </c>
      <c r="C35" s="34" t="s">
        <v>120</v>
      </c>
      <c r="D35" s="33" t="s">
        <v>121</v>
      </c>
      <c r="E35" s="33">
        <v>6</v>
      </c>
      <c r="F35" s="66">
        <v>3.5</v>
      </c>
      <c r="G35" s="67">
        <f t="shared" si="0"/>
        <v>21</v>
      </c>
      <c r="I35" s="3"/>
      <c r="J35" s="3"/>
    </row>
    <row r="36" spans="1:10" s="8" customFormat="1" ht="45" x14ac:dyDescent="0.25">
      <c r="A36" s="64" t="s">
        <v>280</v>
      </c>
      <c r="B36" s="65" t="s">
        <v>292</v>
      </c>
      <c r="C36" s="34" t="s">
        <v>199</v>
      </c>
      <c r="D36" s="33" t="s">
        <v>6</v>
      </c>
      <c r="E36" s="33">
        <v>64</v>
      </c>
      <c r="F36" s="66">
        <v>0.1</v>
      </c>
      <c r="G36" s="67">
        <f t="shared" si="0"/>
        <v>6.4</v>
      </c>
      <c r="I36" s="3"/>
      <c r="J36" s="3"/>
    </row>
    <row r="37" spans="1:10" s="8" customFormat="1" ht="45" x14ac:dyDescent="0.25">
      <c r="A37" s="64" t="s">
        <v>280</v>
      </c>
      <c r="B37" s="65" t="s">
        <v>293</v>
      </c>
      <c r="C37" s="34" t="s">
        <v>294</v>
      </c>
      <c r="D37" s="33" t="s">
        <v>147</v>
      </c>
      <c r="E37" s="33">
        <v>24</v>
      </c>
      <c r="F37" s="66">
        <v>1</v>
      </c>
      <c r="G37" s="67">
        <f t="shared" si="0"/>
        <v>24</v>
      </c>
      <c r="I37" s="3"/>
      <c r="J37" s="3"/>
    </row>
    <row r="38" spans="1:10" s="8" customFormat="1" ht="45" x14ac:dyDescent="0.25">
      <c r="A38" s="64" t="s">
        <v>280</v>
      </c>
      <c r="B38" s="65" t="s">
        <v>295</v>
      </c>
      <c r="C38" s="34" t="s">
        <v>204</v>
      </c>
      <c r="D38" s="33" t="s">
        <v>133</v>
      </c>
      <c r="E38" s="33">
        <v>35</v>
      </c>
      <c r="F38" s="66">
        <v>6</v>
      </c>
      <c r="G38" s="67">
        <f t="shared" si="0"/>
        <v>210</v>
      </c>
      <c r="I38" s="3"/>
      <c r="J38" s="3"/>
    </row>
    <row r="39" spans="1:10" s="8" customFormat="1" ht="45" x14ac:dyDescent="0.25">
      <c r="A39" s="64" t="s">
        <v>280</v>
      </c>
      <c r="B39" s="65" t="s">
        <v>297</v>
      </c>
      <c r="C39" s="34" t="s">
        <v>406</v>
      </c>
      <c r="D39" s="33" t="s">
        <v>121</v>
      </c>
      <c r="E39" s="33">
        <v>1</v>
      </c>
      <c r="F39" s="66">
        <v>15</v>
      </c>
      <c r="G39" s="67">
        <f t="shared" si="0"/>
        <v>15</v>
      </c>
      <c r="I39" s="3"/>
      <c r="J39" s="3"/>
    </row>
    <row r="40" spans="1:10" s="8" customFormat="1" ht="45" x14ac:dyDescent="0.25">
      <c r="A40" s="64" t="s">
        <v>280</v>
      </c>
      <c r="B40" s="65" t="s">
        <v>298</v>
      </c>
      <c r="C40" s="34" t="s">
        <v>207</v>
      </c>
      <c r="D40" s="33" t="s">
        <v>7</v>
      </c>
      <c r="E40" s="33">
        <v>1</v>
      </c>
      <c r="F40" s="69">
        <v>20</v>
      </c>
      <c r="G40" s="67">
        <f t="shared" si="0"/>
        <v>20</v>
      </c>
      <c r="I40" s="3"/>
      <c r="J40" s="3"/>
    </row>
    <row r="41" spans="1:10" s="8" customFormat="1" ht="45" x14ac:dyDescent="0.25">
      <c r="A41" s="64" t="s">
        <v>280</v>
      </c>
      <c r="B41" s="65" t="s">
        <v>299</v>
      </c>
      <c r="C41" s="34" t="s">
        <v>209</v>
      </c>
      <c r="D41" s="33" t="s">
        <v>7</v>
      </c>
      <c r="E41" s="33">
        <v>2</v>
      </c>
      <c r="F41" s="66">
        <v>8</v>
      </c>
      <c r="G41" s="67">
        <f t="shared" si="0"/>
        <v>16</v>
      </c>
      <c r="I41" s="3"/>
      <c r="J41" s="3"/>
    </row>
    <row r="42" spans="1:10" s="8" customFormat="1" ht="45" x14ac:dyDescent="0.25">
      <c r="A42" s="64" t="s">
        <v>280</v>
      </c>
      <c r="B42" s="65" t="s">
        <v>300</v>
      </c>
      <c r="C42" s="34" t="s">
        <v>41</v>
      </c>
      <c r="D42" s="33" t="s">
        <v>121</v>
      </c>
      <c r="E42" s="33">
        <v>5</v>
      </c>
      <c r="F42" s="66">
        <v>2</v>
      </c>
      <c r="G42" s="67">
        <f t="shared" si="0"/>
        <v>10</v>
      </c>
      <c r="I42" s="3"/>
      <c r="J42" s="3"/>
    </row>
    <row r="43" spans="1:10" s="8" customFormat="1" ht="45" x14ac:dyDescent="0.25">
      <c r="A43" s="64" t="s">
        <v>280</v>
      </c>
      <c r="B43" s="65" t="s">
        <v>301</v>
      </c>
      <c r="C43" s="34" t="s">
        <v>212</v>
      </c>
      <c r="D43" s="33" t="s">
        <v>121</v>
      </c>
      <c r="E43" s="33">
        <v>3</v>
      </c>
      <c r="F43" s="66">
        <v>2</v>
      </c>
      <c r="G43" s="67">
        <f t="shared" si="0"/>
        <v>6</v>
      </c>
      <c r="I43" s="3"/>
      <c r="J43" s="3"/>
    </row>
    <row r="44" spans="1:10" s="8" customFormat="1" ht="45" x14ac:dyDescent="0.25">
      <c r="A44" s="64" t="s">
        <v>280</v>
      </c>
      <c r="B44" s="65" t="s">
        <v>302</v>
      </c>
      <c r="C44" s="34" t="s">
        <v>214</v>
      </c>
      <c r="D44" s="33" t="s">
        <v>121</v>
      </c>
      <c r="E44" s="33">
        <v>3</v>
      </c>
      <c r="F44" s="66">
        <v>2</v>
      </c>
      <c r="G44" s="67">
        <f t="shared" si="0"/>
        <v>6</v>
      </c>
      <c r="I44" s="3"/>
      <c r="J44" s="3"/>
    </row>
    <row r="45" spans="1:10" s="8" customFormat="1" ht="45" x14ac:dyDescent="0.25">
      <c r="A45" s="64" t="s">
        <v>280</v>
      </c>
      <c r="B45" s="65" t="s">
        <v>303</v>
      </c>
      <c r="C45" s="34" t="s">
        <v>216</v>
      </c>
      <c r="D45" s="33" t="s">
        <v>121</v>
      </c>
      <c r="E45" s="33">
        <v>3</v>
      </c>
      <c r="F45" s="66">
        <v>2</v>
      </c>
      <c r="G45" s="67">
        <f t="shared" si="0"/>
        <v>6</v>
      </c>
      <c r="I45" s="3"/>
      <c r="J45" s="3"/>
    </row>
    <row r="46" spans="1:10" s="8" customFormat="1" ht="45" x14ac:dyDescent="0.25">
      <c r="A46" s="64" t="s">
        <v>280</v>
      </c>
      <c r="B46" s="65" t="s">
        <v>304</v>
      </c>
      <c r="C46" s="34" t="s">
        <v>218</v>
      </c>
      <c r="D46" s="33" t="s">
        <v>121</v>
      </c>
      <c r="E46" s="33">
        <v>3</v>
      </c>
      <c r="F46" s="66">
        <v>6.5</v>
      </c>
      <c r="G46" s="67">
        <f t="shared" si="0"/>
        <v>19.5</v>
      </c>
      <c r="I46" s="3"/>
      <c r="J46" s="3"/>
    </row>
    <row r="47" spans="1:10" s="8" customFormat="1" ht="45.75" thickBot="1" x14ac:dyDescent="0.3">
      <c r="A47" s="64" t="s">
        <v>280</v>
      </c>
      <c r="B47" s="65" t="s">
        <v>305</v>
      </c>
      <c r="C47" s="34" t="s">
        <v>125</v>
      </c>
      <c r="D47" s="33" t="s">
        <v>121</v>
      </c>
      <c r="E47" s="33">
        <v>15</v>
      </c>
      <c r="F47" s="66">
        <v>12</v>
      </c>
      <c r="G47" s="67">
        <f t="shared" si="0"/>
        <v>180</v>
      </c>
      <c r="I47" s="3"/>
      <c r="J47" s="3"/>
    </row>
    <row r="48" spans="1:10" s="8" customFormat="1" ht="45.75" thickBot="1" x14ac:dyDescent="0.3">
      <c r="A48" s="77" t="s">
        <v>280</v>
      </c>
      <c r="B48" s="78" t="s">
        <v>394</v>
      </c>
      <c r="C48" s="35" t="s">
        <v>126</v>
      </c>
      <c r="D48" s="36" t="s">
        <v>7</v>
      </c>
      <c r="E48" s="36">
        <v>1</v>
      </c>
      <c r="F48" s="80">
        <v>100</v>
      </c>
      <c r="G48" s="81">
        <f t="shared" si="0"/>
        <v>100</v>
      </c>
      <c r="H48" s="96" t="s">
        <v>56</v>
      </c>
      <c r="I48" s="37">
        <f>ROUND(SUM(G21:G48),2)</f>
        <v>4462.8999999999996</v>
      </c>
      <c r="J48" s="3"/>
    </row>
    <row r="49" spans="1:10" s="8" customFormat="1" ht="43.5" thickBot="1" x14ac:dyDescent="0.3">
      <c r="A49" s="2"/>
      <c r="B49" s="1"/>
      <c r="C49" s="2"/>
      <c r="D49" s="1"/>
      <c r="E49" s="1"/>
      <c r="F49" s="26" t="s">
        <v>518</v>
      </c>
      <c r="G49" s="27">
        <f>SUM(G9:G48)</f>
        <v>6773.7899999999991</v>
      </c>
      <c r="H49" s="38"/>
      <c r="I49" s="39"/>
      <c r="J49" s="3"/>
    </row>
    <row r="50" spans="1:10" s="8" customFormat="1" ht="13.9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ht="13.9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ht="13.9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ht="13.9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ht="13.9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ht="13.9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ht="13.9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ht="13.9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ht="13.9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ht="13.9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ht="13.9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ht="13.9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ht="13.9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ht="13.9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ht="13.9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ht="13.9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ht="13.9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ht="13.9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ht="13.9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ht="13.9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ht="13.9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ht="13.9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ht="13.9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ht="13.9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6625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26625" r:id="rId4"/>
      </mc:Fallback>
    </mc:AlternateContent>
    <mc:AlternateContent xmlns:mc="http://schemas.openxmlformats.org/markup-compatibility/2006">
      <mc:Choice Requires="x14">
        <oleObject progId="PBrush" shapeId="26626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6626" r:id="rId6"/>
      </mc:Fallback>
    </mc:AlternateContent>
    <mc:AlternateContent xmlns:mc="http://schemas.openxmlformats.org/markup-compatibility/2006">
      <mc:Choice Requires="x14">
        <oleObject progId="PBrush" shapeId="26627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6627" r:id="rId7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D6B0-FA85-46B1-B934-8DE7B58F884A}">
  <dimension ref="A1:J179"/>
  <sheetViews>
    <sheetView zoomScale="110" zoomScaleNormal="110" workbookViewId="0">
      <selection activeCell="F56" sqref="F56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519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30" x14ac:dyDescent="0.25">
      <c r="A9" s="97" t="s">
        <v>95</v>
      </c>
      <c r="B9" s="112" t="s">
        <v>153</v>
      </c>
      <c r="C9" s="46" t="s">
        <v>20</v>
      </c>
      <c r="D9" s="31" t="s">
        <v>21</v>
      </c>
      <c r="E9" s="31">
        <v>1</v>
      </c>
      <c r="F9" s="69">
        <v>150</v>
      </c>
      <c r="G9" s="102">
        <f t="shared" ref="G9:G54" si="0">ROUND((E9*F9),2)</f>
        <v>150</v>
      </c>
      <c r="H9" s="45"/>
      <c r="I9" s="5"/>
    </row>
    <row r="10" spans="1:9" ht="30" x14ac:dyDescent="0.25">
      <c r="A10" s="97" t="s">
        <v>520</v>
      </c>
      <c r="B10" s="65" t="s">
        <v>154</v>
      </c>
      <c r="C10" s="47" t="s">
        <v>22</v>
      </c>
      <c r="D10" s="33" t="s">
        <v>25</v>
      </c>
      <c r="E10" s="33">
        <v>1</v>
      </c>
      <c r="F10" s="69">
        <v>40</v>
      </c>
      <c r="G10" s="67">
        <f t="shared" si="0"/>
        <v>40</v>
      </c>
      <c r="H10" s="45"/>
      <c r="I10" s="5"/>
    </row>
    <row r="11" spans="1:9" ht="30" x14ac:dyDescent="0.25">
      <c r="A11" s="97" t="s">
        <v>520</v>
      </c>
      <c r="B11" s="65" t="s">
        <v>156</v>
      </c>
      <c r="C11" s="146" t="s">
        <v>24</v>
      </c>
      <c r="D11" s="33" t="s">
        <v>25</v>
      </c>
      <c r="E11" s="33">
        <v>1</v>
      </c>
      <c r="F11" s="69">
        <v>20</v>
      </c>
      <c r="G11" s="67">
        <f t="shared" si="0"/>
        <v>20</v>
      </c>
      <c r="H11" s="45"/>
      <c r="I11" s="5"/>
    </row>
    <row r="12" spans="1:9" ht="30" x14ac:dyDescent="0.25">
      <c r="A12" s="97" t="s">
        <v>520</v>
      </c>
      <c r="B12" s="65" t="s">
        <v>158</v>
      </c>
      <c r="C12" s="34" t="s">
        <v>26</v>
      </c>
      <c r="D12" s="33" t="s">
        <v>6</v>
      </c>
      <c r="E12" s="33">
        <v>7</v>
      </c>
      <c r="F12" s="69">
        <v>5</v>
      </c>
      <c r="G12" s="67">
        <f t="shared" si="0"/>
        <v>35</v>
      </c>
      <c r="H12" s="45"/>
      <c r="I12" s="5"/>
    </row>
    <row r="13" spans="1:9" ht="30" x14ac:dyDescent="0.25">
      <c r="A13" s="97" t="s">
        <v>520</v>
      </c>
      <c r="B13" s="65" t="s">
        <v>160</v>
      </c>
      <c r="C13" s="47" t="s">
        <v>27</v>
      </c>
      <c r="D13" s="33" t="s">
        <v>6</v>
      </c>
      <c r="E13" s="33">
        <v>24</v>
      </c>
      <c r="F13" s="69">
        <v>2</v>
      </c>
      <c r="G13" s="67">
        <f t="shared" si="0"/>
        <v>48</v>
      </c>
      <c r="H13" s="45"/>
      <c r="I13" s="5"/>
    </row>
    <row r="14" spans="1:9" ht="30" x14ac:dyDescent="0.25">
      <c r="A14" s="97" t="s">
        <v>520</v>
      </c>
      <c r="B14" s="65" t="s">
        <v>162</v>
      </c>
      <c r="C14" s="34" t="s">
        <v>28</v>
      </c>
      <c r="D14" s="33" t="s">
        <v>6</v>
      </c>
      <c r="E14" s="33">
        <v>24</v>
      </c>
      <c r="F14" s="69">
        <v>0.1</v>
      </c>
      <c r="G14" s="67">
        <f t="shared" si="0"/>
        <v>2.4</v>
      </c>
      <c r="H14" s="45"/>
      <c r="I14" s="5"/>
    </row>
    <row r="15" spans="1:9" ht="30" x14ac:dyDescent="0.25">
      <c r="A15" s="97" t="s">
        <v>520</v>
      </c>
      <c r="B15" s="65" t="s">
        <v>164</v>
      </c>
      <c r="C15" s="68" t="s">
        <v>29</v>
      </c>
      <c r="D15" s="33" t="s">
        <v>25</v>
      </c>
      <c r="E15" s="33">
        <v>4</v>
      </c>
      <c r="F15" s="69">
        <v>25</v>
      </c>
      <c r="G15" s="67">
        <f t="shared" si="0"/>
        <v>100</v>
      </c>
      <c r="H15" s="45"/>
      <c r="I15" s="5"/>
    </row>
    <row r="16" spans="1:9" ht="30" x14ac:dyDescent="0.25">
      <c r="A16" s="97" t="s">
        <v>520</v>
      </c>
      <c r="B16" s="65" t="s">
        <v>166</v>
      </c>
      <c r="C16" s="147" t="s">
        <v>96</v>
      </c>
      <c r="D16" s="33" t="s">
        <v>6</v>
      </c>
      <c r="E16" s="33">
        <v>18</v>
      </c>
      <c r="F16" s="69">
        <v>25</v>
      </c>
      <c r="G16" s="67">
        <f t="shared" si="0"/>
        <v>450</v>
      </c>
      <c r="H16" s="45"/>
      <c r="I16" s="5"/>
    </row>
    <row r="17" spans="1:10" ht="30" x14ac:dyDescent="0.25">
      <c r="A17" s="97" t="s">
        <v>520</v>
      </c>
      <c r="B17" s="65" t="s">
        <v>168</v>
      </c>
      <c r="C17" s="146" t="s">
        <v>521</v>
      </c>
      <c r="D17" s="33" t="s">
        <v>6</v>
      </c>
      <c r="E17" s="33">
        <v>24</v>
      </c>
      <c r="F17" s="69">
        <v>2.5</v>
      </c>
      <c r="G17" s="67">
        <f t="shared" si="0"/>
        <v>60</v>
      </c>
      <c r="H17" s="45"/>
      <c r="I17" s="5"/>
    </row>
    <row r="18" spans="1:10" ht="30" x14ac:dyDescent="0.25">
      <c r="A18" s="97" t="s">
        <v>520</v>
      </c>
      <c r="B18" s="65" t="s">
        <v>170</v>
      </c>
      <c r="C18" s="34" t="s">
        <v>30</v>
      </c>
      <c r="D18" s="33" t="s">
        <v>6</v>
      </c>
      <c r="E18" s="33">
        <v>9</v>
      </c>
      <c r="F18" s="69">
        <v>3</v>
      </c>
      <c r="G18" s="67">
        <f t="shared" si="0"/>
        <v>27</v>
      </c>
      <c r="H18" s="45"/>
      <c r="I18" s="5"/>
    </row>
    <row r="19" spans="1:10" ht="30" x14ac:dyDescent="0.25">
      <c r="A19" s="97" t="s">
        <v>520</v>
      </c>
      <c r="B19" s="65" t="s">
        <v>172</v>
      </c>
      <c r="C19" s="34" t="s">
        <v>32</v>
      </c>
      <c r="D19" s="33" t="s">
        <v>6</v>
      </c>
      <c r="E19" s="33">
        <v>9</v>
      </c>
      <c r="F19" s="69">
        <v>3</v>
      </c>
      <c r="G19" s="67">
        <f t="shared" si="0"/>
        <v>27</v>
      </c>
      <c r="H19" s="45"/>
      <c r="I19" s="5"/>
    </row>
    <row r="20" spans="1:10" ht="30" x14ac:dyDescent="0.25">
      <c r="A20" s="97" t="s">
        <v>520</v>
      </c>
      <c r="B20" s="65" t="s">
        <v>176</v>
      </c>
      <c r="C20" s="56" t="s">
        <v>70</v>
      </c>
      <c r="D20" s="54" t="s">
        <v>6</v>
      </c>
      <c r="E20" s="54">
        <v>2</v>
      </c>
      <c r="F20" s="69">
        <v>3</v>
      </c>
      <c r="G20" s="67">
        <f t="shared" si="0"/>
        <v>6</v>
      </c>
      <c r="H20" s="45"/>
      <c r="I20" s="5"/>
    </row>
    <row r="21" spans="1:10" ht="30" x14ac:dyDescent="0.25">
      <c r="A21" s="97" t="s">
        <v>520</v>
      </c>
      <c r="B21" s="65" t="s">
        <v>178</v>
      </c>
      <c r="C21" s="56" t="s">
        <v>33</v>
      </c>
      <c r="D21" s="54" t="s">
        <v>6</v>
      </c>
      <c r="E21" s="54">
        <v>20</v>
      </c>
      <c r="F21" s="69">
        <v>1</v>
      </c>
      <c r="G21" s="67">
        <f t="shared" si="0"/>
        <v>20</v>
      </c>
      <c r="H21" s="45"/>
      <c r="I21" s="5"/>
    </row>
    <row r="22" spans="1:10" ht="30" x14ac:dyDescent="0.25">
      <c r="A22" s="97" t="s">
        <v>520</v>
      </c>
      <c r="B22" s="65" t="s">
        <v>179</v>
      </c>
      <c r="C22" s="56" t="s">
        <v>73</v>
      </c>
      <c r="D22" s="54" t="s">
        <v>25</v>
      </c>
      <c r="E22" s="54">
        <v>1</v>
      </c>
      <c r="F22" s="69">
        <v>15</v>
      </c>
      <c r="G22" s="67">
        <f t="shared" si="0"/>
        <v>15</v>
      </c>
      <c r="H22" s="45"/>
      <c r="I22" s="5"/>
    </row>
    <row r="23" spans="1:10" ht="30" x14ac:dyDescent="0.25">
      <c r="A23" s="97" t="s">
        <v>520</v>
      </c>
      <c r="B23" s="65" t="s">
        <v>180</v>
      </c>
      <c r="C23" s="56" t="s">
        <v>98</v>
      </c>
      <c r="D23" s="54" t="s">
        <v>25</v>
      </c>
      <c r="E23" s="54">
        <v>2</v>
      </c>
      <c r="F23" s="69">
        <v>40</v>
      </c>
      <c r="G23" s="67">
        <f t="shared" si="0"/>
        <v>80</v>
      </c>
      <c r="H23" s="45"/>
      <c r="I23" s="5"/>
    </row>
    <row r="24" spans="1:10" ht="30" x14ac:dyDescent="0.25">
      <c r="A24" s="97" t="s">
        <v>520</v>
      </c>
      <c r="B24" s="65" t="s">
        <v>181</v>
      </c>
      <c r="C24" s="56" t="s">
        <v>99</v>
      </c>
      <c r="D24" s="54" t="s">
        <v>25</v>
      </c>
      <c r="E24" s="54">
        <v>2</v>
      </c>
      <c r="F24" s="69">
        <v>60</v>
      </c>
      <c r="G24" s="67">
        <f t="shared" si="0"/>
        <v>120</v>
      </c>
      <c r="H24" s="45"/>
      <c r="I24" s="5"/>
    </row>
    <row r="25" spans="1:10" ht="30" x14ac:dyDescent="0.25">
      <c r="A25" s="97" t="s">
        <v>520</v>
      </c>
      <c r="B25" s="65" t="s">
        <v>183</v>
      </c>
      <c r="C25" s="56" t="s">
        <v>36</v>
      </c>
      <c r="D25" s="54" t="s">
        <v>25</v>
      </c>
      <c r="E25" s="54">
        <v>2</v>
      </c>
      <c r="F25" s="69">
        <v>80</v>
      </c>
      <c r="G25" s="67">
        <f t="shared" si="0"/>
        <v>160</v>
      </c>
      <c r="H25" s="45"/>
      <c r="I25" s="5"/>
    </row>
    <row r="26" spans="1:10" ht="30" x14ac:dyDescent="0.25">
      <c r="A26" s="97" t="s">
        <v>520</v>
      </c>
      <c r="B26" s="65" t="s">
        <v>184</v>
      </c>
      <c r="C26" s="56" t="s">
        <v>39</v>
      </c>
      <c r="D26" s="54" t="s">
        <v>25</v>
      </c>
      <c r="E26" s="54">
        <v>2</v>
      </c>
      <c r="F26" s="69">
        <v>35</v>
      </c>
      <c r="G26" s="67">
        <f t="shared" si="0"/>
        <v>70</v>
      </c>
      <c r="H26" s="45"/>
      <c r="I26" s="5"/>
    </row>
    <row r="27" spans="1:10" ht="30" x14ac:dyDescent="0.25">
      <c r="A27" s="97" t="s">
        <v>520</v>
      </c>
      <c r="B27" s="65" t="s">
        <v>186</v>
      </c>
      <c r="C27" s="56" t="s">
        <v>100</v>
      </c>
      <c r="D27" s="54" t="s">
        <v>25</v>
      </c>
      <c r="E27" s="54">
        <v>2</v>
      </c>
      <c r="F27" s="69">
        <v>35</v>
      </c>
      <c r="G27" s="67">
        <f t="shared" si="0"/>
        <v>70</v>
      </c>
      <c r="H27" s="45"/>
      <c r="I27" s="5"/>
    </row>
    <row r="28" spans="1:10" ht="30" x14ac:dyDescent="0.25">
      <c r="A28" s="97" t="s">
        <v>520</v>
      </c>
      <c r="B28" s="65" t="s">
        <v>188</v>
      </c>
      <c r="C28" s="56" t="s">
        <v>101</v>
      </c>
      <c r="D28" s="54" t="s">
        <v>7</v>
      </c>
      <c r="E28" s="54">
        <v>2</v>
      </c>
      <c r="F28" s="69">
        <v>5</v>
      </c>
      <c r="G28" s="67">
        <f t="shared" si="0"/>
        <v>10</v>
      </c>
      <c r="H28" s="45"/>
      <c r="I28" s="5"/>
    </row>
    <row r="29" spans="1:10" ht="30" x14ac:dyDescent="0.25">
      <c r="A29" s="97" t="s">
        <v>520</v>
      </c>
      <c r="B29" s="65" t="s">
        <v>190</v>
      </c>
      <c r="C29" s="56" t="s">
        <v>144</v>
      </c>
      <c r="D29" s="54" t="s">
        <v>25</v>
      </c>
      <c r="E29" s="54">
        <v>4</v>
      </c>
      <c r="F29" s="69">
        <v>2</v>
      </c>
      <c r="G29" s="67">
        <f t="shared" si="0"/>
        <v>8</v>
      </c>
      <c r="H29" s="45"/>
      <c r="I29" s="5"/>
    </row>
    <row r="30" spans="1:10" ht="30" x14ac:dyDescent="0.25">
      <c r="A30" s="97" t="s">
        <v>520</v>
      </c>
      <c r="B30" s="65" t="s">
        <v>191</v>
      </c>
      <c r="C30" s="56" t="s">
        <v>40</v>
      </c>
      <c r="D30" s="54" t="s">
        <v>25</v>
      </c>
      <c r="E30" s="54">
        <v>6</v>
      </c>
      <c r="F30" s="69">
        <v>8</v>
      </c>
      <c r="G30" s="67">
        <f t="shared" si="0"/>
        <v>48</v>
      </c>
      <c r="H30" s="45"/>
      <c r="I30" s="5"/>
    </row>
    <row r="31" spans="1:10" ht="30" x14ac:dyDescent="0.25">
      <c r="A31" s="97" t="s">
        <v>520</v>
      </c>
      <c r="B31" s="65" t="s">
        <v>192</v>
      </c>
      <c r="C31" s="56" t="s">
        <v>41</v>
      </c>
      <c r="D31" s="54" t="s">
        <v>25</v>
      </c>
      <c r="E31" s="54">
        <v>5</v>
      </c>
      <c r="F31" s="69">
        <v>2</v>
      </c>
      <c r="G31" s="67">
        <f t="shared" si="0"/>
        <v>10</v>
      </c>
    </row>
    <row r="32" spans="1:10" s="8" customFormat="1" ht="30" x14ac:dyDescent="0.25">
      <c r="A32" s="97" t="s">
        <v>520</v>
      </c>
      <c r="B32" s="65" t="s">
        <v>194</v>
      </c>
      <c r="C32" s="56" t="s">
        <v>42</v>
      </c>
      <c r="D32" s="54" t="s">
        <v>25</v>
      </c>
      <c r="E32" s="54">
        <v>2</v>
      </c>
      <c r="F32" s="69">
        <v>8</v>
      </c>
      <c r="G32" s="67">
        <f t="shared" si="0"/>
        <v>16</v>
      </c>
      <c r="I32" s="3"/>
      <c r="J32" s="3"/>
    </row>
    <row r="33" spans="1:10" s="8" customFormat="1" ht="30" x14ac:dyDescent="0.25">
      <c r="A33" s="97" t="s">
        <v>520</v>
      </c>
      <c r="B33" s="65" t="s">
        <v>195</v>
      </c>
      <c r="C33" s="56" t="s">
        <v>44</v>
      </c>
      <c r="D33" s="54" t="s">
        <v>25</v>
      </c>
      <c r="E33" s="54">
        <v>3</v>
      </c>
      <c r="F33" s="69">
        <v>2</v>
      </c>
      <c r="G33" s="67">
        <f t="shared" si="0"/>
        <v>6</v>
      </c>
      <c r="I33" s="3"/>
      <c r="J33" s="3"/>
    </row>
    <row r="34" spans="1:10" s="8" customFormat="1" ht="30" x14ac:dyDescent="0.25">
      <c r="A34" s="97" t="s">
        <v>520</v>
      </c>
      <c r="B34" s="65" t="s">
        <v>197</v>
      </c>
      <c r="C34" s="56" t="s">
        <v>45</v>
      </c>
      <c r="D34" s="54" t="s">
        <v>25</v>
      </c>
      <c r="E34" s="54">
        <v>3</v>
      </c>
      <c r="F34" s="69">
        <v>2</v>
      </c>
      <c r="G34" s="67">
        <f t="shared" si="0"/>
        <v>6</v>
      </c>
      <c r="I34" s="3"/>
      <c r="J34" s="3"/>
    </row>
    <row r="35" spans="1:10" s="8" customFormat="1" ht="30" x14ac:dyDescent="0.25">
      <c r="A35" s="97" t="s">
        <v>520</v>
      </c>
      <c r="B35" s="65" t="s">
        <v>198</v>
      </c>
      <c r="C35" s="56" t="s">
        <v>14</v>
      </c>
      <c r="D35" s="54" t="s">
        <v>25</v>
      </c>
      <c r="E35" s="54">
        <v>3</v>
      </c>
      <c r="F35" s="69">
        <v>2</v>
      </c>
      <c r="G35" s="67">
        <f t="shared" si="0"/>
        <v>6</v>
      </c>
      <c r="I35" s="3"/>
      <c r="J35" s="3"/>
    </row>
    <row r="36" spans="1:10" s="8" customFormat="1" ht="30" x14ac:dyDescent="0.25">
      <c r="A36" s="97" t="s">
        <v>520</v>
      </c>
      <c r="B36" s="65" t="s">
        <v>200</v>
      </c>
      <c r="C36" s="56" t="s">
        <v>145</v>
      </c>
      <c r="D36" s="54" t="s">
        <v>7</v>
      </c>
      <c r="E36" s="54">
        <v>1</v>
      </c>
      <c r="F36" s="69">
        <v>240</v>
      </c>
      <c r="G36" s="67">
        <f t="shared" si="0"/>
        <v>240</v>
      </c>
      <c r="I36" s="3"/>
      <c r="J36" s="3"/>
    </row>
    <row r="37" spans="1:10" s="8" customFormat="1" ht="30" x14ac:dyDescent="0.25">
      <c r="A37" s="97" t="s">
        <v>520</v>
      </c>
      <c r="B37" s="65" t="s">
        <v>203</v>
      </c>
      <c r="C37" s="56" t="s">
        <v>46</v>
      </c>
      <c r="D37" s="54" t="s">
        <v>133</v>
      </c>
      <c r="E37" s="54">
        <v>24</v>
      </c>
      <c r="F37" s="69">
        <v>5</v>
      </c>
      <c r="G37" s="67">
        <f t="shared" si="0"/>
        <v>120</v>
      </c>
      <c r="I37" s="3"/>
      <c r="J37" s="3"/>
    </row>
    <row r="38" spans="1:10" s="8" customFormat="1" ht="30" x14ac:dyDescent="0.25">
      <c r="A38" s="97" t="s">
        <v>520</v>
      </c>
      <c r="B38" s="65" t="s">
        <v>206</v>
      </c>
      <c r="C38" s="56" t="s">
        <v>48</v>
      </c>
      <c r="D38" s="54" t="s">
        <v>147</v>
      </c>
      <c r="E38" s="54">
        <v>10</v>
      </c>
      <c r="F38" s="69">
        <v>1</v>
      </c>
      <c r="G38" s="67">
        <f t="shared" si="0"/>
        <v>10</v>
      </c>
      <c r="I38" s="3"/>
      <c r="J38" s="3"/>
    </row>
    <row r="39" spans="1:10" s="8" customFormat="1" ht="30.75" thickBot="1" x14ac:dyDescent="0.3">
      <c r="A39" s="97" t="s">
        <v>520</v>
      </c>
      <c r="B39" s="65" t="s">
        <v>208</v>
      </c>
      <c r="C39" s="56" t="s">
        <v>49</v>
      </c>
      <c r="D39" s="54" t="s">
        <v>133</v>
      </c>
      <c r="E39" s="54">
        <v>20</v>
      </c>
      <c r="F39" s="69">
        <v>6</v>
      </c>
      <c r="G39" s="67">
        <f t="shared" si="0"/>
        <v>120</v>
      </c>
      <c r="I39" s="3"/>
      <c r="J39" s="3"/>
    </row>
    <row r="40" spans="1:10" s="8" customFormat="1" ht="30.75" thickBot="1" x14ac:dyDescent="0.3">
      <c r="A40" s="97" t="s">
        <v>520</v>
      </c>
      <c r="B40" s="65" t="s">
        <v>210</v>
      </c>
      <c r="C40" s="56" t="s">
        <v>50</v>
      </c>
      <c r="D40" s="54" t="s">
        <v>133</v>
      </c>
      <c r="E40" s="54">
        <v>20</v>
      </c>
      <c r="F40" s="80">
        <v>6</v>
      </c>
      <c r="G40" s="72">
        <f t="shared" si="0"/>
        <v>120</v>
      </c>
      <c r="H40" s="55" t="s">
        <v>51</v>
      </c>
      <c r="I40" s="37">
        <f>ROUND(SUM(G9:G40),2)</f>
        <v>2220.4</v>
      </c>
      <c r="J40" s="3"/>
    </row>
    <row r="41" spans="1:10" s="8" customFormat="1" ht="180" x14ac:dyDescent="0.25">
      <c r="A41" s="60" t="s">
        <v>522</v>
      </c>
      <c r="B41" s="148" t="s">
        <v>211</v>
      </c>
      <c r="C41" s="149" t="s">
        <v>128</v>
      </c>
      <c r="D41" s="53" t="s">
        <v>7</v>
      </c>
      <c r="E41" s="53">
        <v>1</v>
      </c>
      <c r="F41" s="69">
        <v>820</v>
      </c>
      <c r="G41" s="63">
        <f t="shared" si="0"/>
        <v>820</v>
      </c>
      <c r="H41" s="74"/>
      <c r="I41" s="4"/>
      <c r="J41" s="3"/>
    </row>
    <row r="42" spans="1:10" s="8" customFormat="1" ht="45" x14ac:dyDescent="0.25">
      <c r="A42" s="97" t="s">
        <v>522</v>
      </c>
      <c r="B42" s="105" t="s">
        <v>213</v>
      </c>
      <c r="C42" s="109" t="s">
        <v>107</v>
      </c>
      <c r="D42" s="33" t="s">
        <v>25</v>
      </c>
      <c r="E42" s="33">
        <v>2</v>
      </c>
      <c r="F42" s="69">
        <v>20</v>
      </c>
      <c r="G42" s="67">
        <f t="shared" si="0"/>
        <v>40</v>
      </c>
      <c r="H42" s="74"/>
      <c r="I42" s="4"/>
      <c r="J42" s="3"/>
    </row>
    <row r="43" spans="1:10" s="8" customFormat="1" ht="45" x14ac:dyDescent="0.25">
      <c r="A43" s="97" t="s">
        <v>522</v>
      </c>
      <c r="B43" s="105" t="s">
        <v>215</v>
      </c>
      <c r="C43" s="109" t="s">
        <v>108</v>
      </c>
      <c r="D43" s="33" t="s">
        <v>25</v>
      </c>
      <c r="E43" s="33">
        <v>4</v>
      </c>
      <c r="F43" s="69">
        <v>2.2000000000000002</v>
      </c>
      <c r="G43" s="67">
        <f t="shared" si="0"/>
        <v>8.8000000000000007</v>
      </c>
      <c r="H43" s="76"/>
      <c r="I43" s="4"/>
      <c r="J43" s="3"/>
    </row>
    <row r="44" spans="1:10" s="8" customFormat="1" ht="45" x14ac:dyDescent="0.25">
      <c r="A44" s="97" t="s">
        <v>522</v>
      </c>
      <c r="B44" s="105" t="s">
        <v>217</v>
      </c>
      <c r="C44" s="109" t="s">
        <v>109</v>
      </c>
      <c r="D44" s="33" t="s">
        <v>6</v>
      </c>
      <c r="E44" s="33">
        <v>60</v>
      </c>
      <c r="F44" s="69">
        <v>1.65</v>
      </c>
      <c r="G44" s="67">
        <f t="shared" si="0"/>
        <v>99</v>
      </c>
      <c r="H44" s="74"/>
      <c r="I44" s="4"/>
      <c r="J44" s="3"/>
    </row>
    <row r="45" spans="1:10" s="8" customFormat="1" ht="45" x14ac:dyDescent="0.25">
      <c r="A45" s="97" t="s">
        <v>522</v>
      </c>
      <c r="B45" s="105" t="s">
        <v>219</v>
      </c>
      <c r="C45" s="109" t="s">
        <v>110</v>
      </c>
      <c r="D45" s="33" t="s">
        <v>6</v>
      </c>
      <c r="E45" s="33">
        <v>20</v>
      </c>
      <c r="F45" s="69">
        <v>0.65</v>
      </c>
      <c r="G45" s="67">
        <f t="shared" si="0"/>
        <v>13</v>
      </c>
      <c r="H45" s="74"/>
      <c r="I45" s="4"/>
      <c r="J45" s="3"/>
    </row>
    <row r="46" spans="1:10" s="8" customFormat="1" ht="45" x14ac:dyDescent="0.25">
      <c r="A46" s="97" t="s">
        <v>522</v>
      </c>
      <c r="B46" s="105" t="s">
        <v>220</v>
      </c>
      <c r="C46" s="109" t="s">
        <v>127</v>
      </c>
      <c r="D46" s="33" t="s">
        <v>7</v>
      </c>
      <c r="E46" s="33">
        <v>6</v>
      </c>
      <c r="F46" s="69">
        <v>5.8</v>
      </c>
      <c r="G46" s="67">
        <f t="shared" si="0"/>
        <v>34.799999999999997</v>
      </c>
      <c r="H46" s="74"/>
      <c r="I46" s="4"/>
      <c r="J46" s="3"/>
    </row>
    <row r="47" spans="1:10" s="8" customFormat="1" ht="45" x14ac:dyDescent="0.25">
      <c r="A47" s="97" t="s">
        <v>522</v>
      </c>
      <c r="B47" s="105" t="s">
        <v>268</v>
      </c>
      <c r="C47" s="109" t="s">
        <v>111</v>
      </c>
      <c r="D47" s="33" t="s">
        <v>6</v>
      </c>
      <c r="E47" s="33">
        <v>18</v>
      </c>
      <c r="F47" s="69">
        <v>1.85</v>
      </c>
      <c r="G47" s="67">
        <f t="shared" si="0"/>
        <v>33.299999999999997</v>
      </c>
      <c r="H47" s="74"/>
      <c r="I47" s="4"/>
      <c r="J47" s="3"/>
    </row>
    <row r="48" spans="1:10" s="8" customFormat="1" ht="45" x14ac:dyDescent="0.25">
      <c r="A48" s="97" t="s">
        <v>522</v>
      </c>
      <c r="B48" s="105" t="s">
        <v>523</v>
      </c>
      <c r="C48" s="109" t="s">
        <v>53</v>
      </c>
      <c r="D48" s="33" t="s">
        <v>6</v>
      </c>
      <c r="E48" s="33">
        <v>24</v>
      </c>
      <c r="F48" s="69">
        <v>0.66</v>
      </c>
      <c r="G48" s="67">
        <f t="shared" si="0"/>
        <v>15.84</v>
      </c>
      <c r="H48" s="74"/>
      <c r="I48" s="4"/>
      <c r="J48" s="3"/>
    </row>
    <row r="49" spans="1:10" s="8" customFormat="1" ht="45" x14ac:dyDescent="0.25">
      <c r="A49" s="97" t="s">
        <v>522</v>
      </c>
      <c r="B49" s="105" t="s">
        <v>524</v>
      </c>
      <c r="C49" s="109" t="s">
        <v>54</v>
      </c>
      <c r="D49" s="33" t="s">
        <v>6</v>
      </c>
      <c r="E49" s="33">
        <v>24</v>
      </c>
      <c r="F49" s="69">
        <v>0.1</v>
      </c>
      <c r="G49" s="67">
        <f t="shared" si="0"/>
        <v>2.4</v>
      </c>
      <c r="H49" s="74"/>
      <c r="I49" s="4"/>
      <c r="J49" s="3"/>
    </row>
    <row r="50" spans="1:10" s="8" customFormat="1" ht="45" x14ac:dyDescent="0.25">
      <c r="A50" s="97" t="s">
        <v>522</v>
      </c>
      <c r="B50" s="105" t="s">
        <v>525</v>
      </c>
      <c r="C50" s="109" t="s">
        <v>112</v>
      </c>
      <c r="D50" s="33" t="s">
        <v>113</v>
      </c>
      <c r="E50" s="33">
        <v>1</v>
      </c>
      <c r="F50" s="69">
        <v>60</v>
      </c>
      <c r="G50" s="67">
        <f t="shared" si="0"/>
        <v>60</v>
      </c>
      <c r="H50" s="74"/>
      <c r="I50" s="4"/>
      <c r="J50" s="3"/>
    </row>
    <row r="51" spans="1:10" s="8" customFormat="1" ht="45" x14ac:dyDescent="0.25">
      <c r="A51" s="97" t="s">
        <v>522</v>
      </c>
      <c r="B51" s="105" t="s">
        <v>526</v>
      </c>
      <c r="C51" s="109" t="s">
        <v>55</v>
      </c>
      <c r="D51" s="33" t="s">
        <v>7</v>
      </c>
      <c r="E51" s="33">
        <v>2</v>
      </c>
      <c r="F51" s="69">
        <v>192</v>
      </c>
      <c r="G51" s="67">
        <f t="shared" si="0"/>
        <v>384</v>
      </c>
      <c r="H51" s="74"/>
      <c r="I51" s="4"/>
      <c r="J51" s="3"/>
    </row>
    <row r="52" spans="1:10" s="8" customFormat="1" ht="45" x14ac:dyDescent="0.25">
      <c r="A52" s="97" t="s">
        <v>522</v>
      </c>
      <c r="B52" s="105" t="s">
        <v>527</v>
      </c>
      <c r="C52" s="109" t="s">
        <v>114</v>
      </c>
      <c r="D52" s="33" t="s">
        <v>25</v>
      </c>
      <c r="E52" s="33">
        <v>2</v>
      </c>
      <c r="F52" s="69">
        <v>207</v>
      </c>
      <c r="G52" s="67">
        <f t="shared" si="0"/>
        <v>414</v>
      </c>
      <c r="H52" s="74"/>
      <c r="I52" s="4"/>
      <c r="J52" s="3"/>
    </row>
    <row r="53" spans="1:10" s="8" customFormat="1" ht="45.75" thickBot="1" x14ac:dyDescent="0.3">
      <c r="A53" s="97" t="s">
        <v>522</v>
      </c>
      <c r="B53" s="105" t="s">
        <v>528</v>
      </c>
      <c r="C53" s="109" t="s">
        <v>115</v>
      </c>
      <c r="D53" s="33" t="s">
        <v>25</v>
      </c>
      <c r="E53" s="33">
        <v>2</v>
      </c>
      <c r="F53" s="69">
        <v>207</v>
      </c>
      <c r="G53" s="67">
        <f t="shared" si="0"/>
        <v>414</v>
      </c>
      <c r="H53" s="74"/>
      <c r="I53" s="4"/>
      <c r="J53" s="3"/>
    </row>
    <row r="54" spans="1:10" s="8" customFormat="1" ht="45.75" thickBot="1" x14ac:dyDescent="0.3">
      <c r="A54" s="77" t="s">
        <v>522</v>
      </c>
      <c r="B54" s="78" t="s">
        <v>529</v>
      </c>
      <c r="C54" s="110" t="s">
        <v>116</v>
      </c>
      <c r="D54" s="36" t="s">
        <v>7</v>
      </c>
      <c r="E54" s="36">
        <v>3</v>
      </c>
      <c r="F54" s="80">
        <v>54.45</v>
      </c>
      <c r="G54" s="81">
        <f t="shared" si="0"/>
        <v>163.35</v>
      </c>
      <c r="H54" s="55" t="s">
        <v>56</v>
      </c>
      <c r="I54" s="37">
        <f>ROUND(SUM(G41:G54),2)</f>
        <v>2502.4899999999998</v>
      </c>
      <c r="J54" s="3"/>
    </row>
    <row r="55" spans="1:10" s="8" customFormat="1" ht="43.5" thickBot="1" x14ac:dyDescent="0.3">
      <c r="A55"/>
      <c r="B55"/>
      <c r="C55"/>
      <c r="D55"/>
      <c r="E55"/>
      <c r="F55" s="26" t="s">
        <v>530</v>
      </c>
      <c r="G55" s="27">
        <f>SUM(G9:G54)</f>
        <v>4722.8900000000012</v>
      </c>
      <c r="H55"/>
      <c r="I55"/>
      <c r="J55" s="3"/>
    </row>
    <row r="56" spans="1:10" s="8" customFormat="1" ht="13.9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ht="13.9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ht="13.9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ht="13.9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ht="13.9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ht="13.9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ht="13.9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ht="13.9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ht="13.9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ht="13.9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ht="13.9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ht="13.9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ht="13.9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ht="13.9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ht="13.9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ht="13.9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ht="13.9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ht="13.9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ht="13.9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ht="13.9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ht="13.9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ht="13.9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7649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27649" r:id="rId4"/>
      </mc:Fallback>
    </mc:AlternateContent>
    <mc:AlternateContent xmlns:mc="http://schemas.openxmlformats.org/markup-compatibility/2006">
      <mc:Choice Requires="x14">
        <oleObject progId="PBrush" shapeId="27650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7650" r:id="rId6"/>
      </mc:Fallback>
    </mc:AlternateContent>
    <mc:AlternateContent xmlns:mc="http://schemas.openxmlformats.org/markup-compatibility/2006">
      <mc:Choice Requires="x14">
        <oleObject progId="PBrush" shapeId="27651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7651" r:id="rId7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AE55-CB60-49D1-A8D4-70C6EFC52231}">
  <dimension ref="A1:J179"/>
  <sheetViews>
    <sheetView topLeftCell="A6" zoomScale="120" zoomScaleNormal="120" workbookViewId="0">
      <selection activeCell="F58" sqref="F58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531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30" x14ac:dyDescent="0.25">
      <c r="A9" s="97" t="s">
        <v>95</v>
      </c>
      <c r="B9" s="112" t="s">
        <v>153</v>
      </c>
      <c r="C9" s="46" t="s">
        <v>20</v>
      </c>
      <c r="D9" s="31" t="s">
        <v>21</v>
      </c>
      <c r="E9" s="31">
        <v>1</v>
      </c>
      <c r="F9" s="69">
        <v>150</v>
      </c>
      <c r="G9" s="102">
        <f t="shared" ref="G9:G55" si="0">ROUND((E9*F9),2)</f>
        <v>150</v>
      </c>
      <c r="H9" s="45"/>
      <c r="I9" s="5"/>
    </row>
    <row r="10" spans="1:9" ht="30" x14ac:dyDescent="0.25">
      <c r="A10" s="97" t="s">
        <v>95</v>
      </c>
      <c r="B10" s="65" t="s">
        <v>154</v>
      </c>
      <c r="C10" s="47" t="s">
        <v>22</v>
      </c>
      <c r="D10" s="33" t="s">
        <v>25</v>
      </c>
      <c r="E10" s="33">
        <v>1</v>
      </c>
      <c r="F10" s="69">
        <v>40</v>
      </c>
      <c r="G10" s="67">
        <f t="shared" si="0"/>
        <v>40</v>
      </c>
      <c r="H10" s="45"/>
      <c r="I10" s="5"/>
    </row>
    <row r="11" spans="1:9" ht="30" x14ac:dyDescent="0.25">
      <c r="A11" s="97" t="s">
        <v>95</v>
      </c>
      <c r="B11" s="65" t="s">
        <v>156</v>
      </c>
      <c r="C11" s="146" t="s">
        <v>24</v>
      </c>
      <c r="D11" s="33" t="s">
        <v>25</v>
      </c>
      <c r="E11" s="33">
        <v>1</v>
      </c>
      <c r="F11" s="69">
        <v>20</v>
      </c>
      <c r="G11" s="67">
        <f t="shared" si="0"/>
        <v>20</v>
      </c>
      <c r="H11" s="45"/>
      <c r="I11" s="5"/>
    </row>
    <row r="12" spans="1:9" ht="30" x14ac:dyDescent="0.25">
      <c r="A12" s="97" t="s">
        <v>95</v>
      </c>
      <c r="B12" s="65" t="s">
        <v>158</v>
      </c>
      <c r="C12" s="34" t="s">
        <v>26</v>
      </c>
      <c r="D12" s="33" t="s">
        <v>6</v>
      </c>
      <c r="E12" s="33">
        <v>7</v>
      </c>
      <c r="F12" s="69">
        <v>5</v>
      </c>
      <c r="G12" s="67">
        <f t="shared" si="0"/>
        <v>35</v>
      </c>
      <c r="H12" s="45"/>
      <c r="I12" s="5"/>
    </row>
    <row r="13" spans="1:9" ht="30" x14ac:dyDescent="0.25">
      <c r="A13" s="97" t="s">
        <v>95</v>
      </c>
      <c r="B13" s="65" t="s">
        <v>160</v>
      </c>
      <c r="C13" s="47" t="s">
        <v>532</v>
      </c>
      <c r="D13" s="33" t="s">
        <v>6</v>
      </c>
      <c r="E13" s="33">
        <v>16</v>
      </c>
      <c r="F13" s="69">
        <v>1</v>
      </c>
      <c r="G13" s="67">
        <f t="shared" si="0"/>
        <v>16</v>
      </c>
      <c r="H13" s="45"/>
      <c r="I13" s="5"/>
    </row>
    <row r="14" spans="1:9" ht="30" x14ac:dyDescent="0.25">
      <c r="A14" s="97" t="s">
        <v>95</v>
      </c>
      <c r="B14" s="65" t="s">
        <v>162</v>
      </c>
      <c r="C14" s="34" t="s">
        <v>27</v>
      </c>
      <c r="D14" s="33" t="s">
        <v>6</v>
      </c>
      <c r="E14" s="33">
        <v>23</v>
      </c>
      <c r="F14" s="69">
        <v>2</v>
      </c>
      <c r="G14" s="67">
        <f t="shared" si="0"/>
        <v>46</v>
      </c>
      <c r="H14" s="45"/>
      <c r="I14" s="5"/>
    </row>
    <row r="15" spans="1:9" ht="30" x14ac:dyDescent="0.25">
      <c r="A15" s="97" t="s">
        <v>95</v>
      </c>
      <c r="B15" s="65" t="s">
        <v>164</v>
      </c>
      <c r="C15" s="68" t="s">
        <v>28</v>
      </c>
      <c r="D15" s="33" t="s">
        <v>6</v>
      </c>
      <c r="E15" s="33">
        <v>23</v>
      </c>
      <c r="F15" s="69">
        <v>0.1</v>
      </c>
      <c r="G15" s="67">
        <f t="shared" si="0"/>
        <v>2.2999999999999998</v>
      </c>
      <c r="H15" s="45"/>
      <c r="I15" s="5"/>
    </row>
    <row r="16" spans="1:9" ht="30" x14ac:dyDescent="0.25">
      <c r="A16" s="97" t="s">
        <v>95</v>
      </c>
      <c r="B16" s="65" t="s">
        <v>166</v>
      </c>
      <c r="C16" s="147" t="s">
        <v>29</v>
      </c>
      <c r="D16" s="33" t="s">
        <v>25</v>
      </c>
      <c r="E16" s="33">
        <v>2</v>
      </c>
      <c r="F16" s="69">
        <v>40</v>
      </c>
      <c r="G16" s="67">
        <f t="shared" si="0"/>
        <v>80</v>
      </c>
      <c r="H16" s="45"/>
      <c r="I16" s="5"/>
    </row>
    <row r="17" spans="1:10" ht="30" x14ac:dyDescent="0.25">
      <c r="A17" s="97" t="s">
        <v>95</v>
      </c>
      <c r="B17" s="65" t="s">
        <v>168</v>
      </c>
      <c r="C17" s="146" t="s">
        <v>96</v>
      </c>
      <c r="D17" s="33" t="s">
        <v>6</v>
      </c>
      <c r="E17" s="33">
        <v>11</v>
      </c>
      <c r="F17" s="69">
        <v>25</v>
      </c>
      <c r="G17" s="67">
        <f t="shared" si="0"/>
        <v>275</v>
      </c>
      <c r="H17" s="45"/>
      <c r="I17" s="5"/>
    </row>
    <row r="18" spans="1:10" ht="30" x14ac:dyDescent="0.25">
      <c r="A18" s="97" t="s">
        <v>95</v>
      </c>
      <c r="B18" s="65" t="s">
        <v>170</v>
      </c>
      <c r="C18" s="34" t="s">
        <v>521</v>
      </c>
      <c r="D18" s="33" t="s">
        <v>6</v>
      </c>
      <c r="E18" s="33">
        <v>23</v>
      </c>
      <c r="F18" s="69">
        <v>2.5</v>
      </c>
      <c r="G18" s="67">
        <f t="shared" si="0"/>
        <v>57.5</v>
      </c>
      <c r="H18" s="45"/>
      <c r="I18" s="5"/>
    </row>
    <row r="19" spans="1:10" ht="30" x14ac:dyDescent="0.25">
      <c r="A19" s="97" t="s">
        <v>95</v>
      </c>
      <c r="B19" s="65" t="s">
        <v>172</v>
      </c>
      <c r="C19" s="34" t="s">
        <v>30</v>
      </c>
      <c r="D19" s="33" t="s">
        <v>6</v>
      </c>
      <c r="E19" s="33">
        <v>9</v>
      </c>
      <c r="F19" s="69">
        <v>2</v>
      </c>
      <c r="G19" s="67">
        <f t="shared" si="0"/>
        <v>18</v>
      </c>
      <c r="H19" s="45"/>
      <c r="I19" s="5"/>
    </row>
    <row r="20" spans="1:10" ht="30" x14ac:dyDescent="0.25">
      <c r="A20" s="97" t="s">
        <v>95</v>
      </c>
      <c r="B20" s="65" t="s">
        <v>176</v>
      </c>
      <c r="C20" s="56" t="s">
        <v>32</v>
      </c>
      <c r="D20" s="54" t="s">
        <v>6</v>
      </c>
      <c r="E20" s="54">
        <v>6</v>
      </c>
      <c r="F20" s="69">
        <v>2</v>
      </c>
      <c r="G20" s="67">
        <f t="shared" si="0"/>
        <v>12</v>
      </c>
      <c r="H20" s="45"/>
      <c r="I20" s="5"/>
    </row>
    <row r="21" spans="1:10" ht="30" x14ac:dyDescent="0.25">
      <c r="A21" s="97" t="s">
        <v>95</v>
      </c>
      <c r="B21" s="65" t="s">
        <v>178</v>
      </c>
      <c r="C21" s="56" t="s">
        <v>33</v>
      </c>
      <c r="D21" s="54" t="s">
        <v>6</v>
      </c>
      <c r="E21" s="54">
        <v>12</v>
      </c>
      <c r="F21" s="69">
        <v>1</v>
      </c>
      <c r="G21" s="67">
        <f t="shared" si="0"/>
        <v>12</v>
      </c>
    </row>
    <row r="22" spans="1:10" ht="30" x14ac:dyDescent="0.25">
      <c r="A22" s="97" t="s">
        <v>95</v>
      </c>
      <c r="B22" s="65" t="s">
        <v>179</v>
      </c>
      <c r="C22" s="56" t="s">
        <v>98</v>
      </c>
      <c r="D22" s="54" t="s">
        <v>25</v>
      </c>
      <c r="E22" s="54">
        <v>2</v>
      </c>
      <c r="F22" s="69">
        <v>40</v>
      </c>
      <c r="G22" s="67">
        <f t="shared" si="0"/>
        <v>80</v>
      </c>
    </row>
    <row r="23" spans="1:10" ht="30" x14ac:dyDescent="0.25">
      <c r="A23" s="97" t="s">
        <v>95</v>
      </c>
      <c r="B23" s="65" t="s">
        <v>180</v>
      </c>
      <c r="C23" s="56" t="s">
        <v>99</v>
      </c>
      <c r="D23" s="54" t="s">
        <v>25</v>
      </c>
      <c r="E23" s="54">
        <v>2</v>
      </c>
      <c r="F23" s="69">
        <v>60</v>
      </c>
      <c r="G23" s="67">
        <f t="shared" si="0"/>
        <v>120</v>
      </c>
    </row>
    <row r="24" spans="1:10" ht="30" x14ac:dyDescent="0.25">
      <c r="A24" s="97" t="s">
        <v>95</v>
      </c>
      <c r="B24" s="65" t="s">
        <v>181</v>
      </c>
      <c r="C24" s="56" t="s">
        <v>36</v>
      </c>
      <c r="D24" s="54" t="s">
        <v>25</v>
      </c>
      <c r="E24" s="54">
        <v>2</v>
      </c>
      <c r="F24" s="69">
        <v>80</v>
      </c>
      <c r="G24" s="67">
        <f t="shared" si="0"/>
        <v>160</v>
      </c>
    </row>
    <row r="25" spans="1:10" ht="30" x14ac:dyDescent="0.25">
      <c r="A25" s="97" t="s">
        <v>95</v>
      </c>
      <c r="B25" s="65" t="s">
        <v>183</v>
      </c>
      <c r="C25" s="56" t="s">
        <v>39</v>
      </c>
      <c r="D25" s="54" t="s">
        <v>25</v>
      </c>
      <c r="E25" s="54">
        <v>2</v>
      </c>
      <c r="F25" s="69">
        <v>35</v>
      </c>
      <c r="G25" s="67">
        <f t="shared" si="0"/>
        <v>70</v>
      </c>
    </row>
    <row r="26" spans="1:10" ht="30" x14ac:dyDescent="0.25">
      <c r="A26" s="97" t="s">
        <v>95</v>
      </c>
      <c r="B26" s="65" t="s">
        <v>184</v>
      </c>
      <c r="C26" s="56" t="s">
        <v>101</v>
      </c>
      <c r="D26" s="54" t="s">
        <v>7</v>
      </c>
      <c r="E26" s="54">
        <v>2</v>
      </c>
      <c r="F26" s="69">
        <v>5</v>
      </c>
      <c r="G26" s="67">
        <f t="shared" si="0"/>
        <v>10</v>
      </c>
    </row>
    <row r="27" spans="1:10" ht="30" x14ac:dyDescent="0.25">
      <c r="A27" s="97" t="s">
        <v>95</v>
      </c>
      <c r="B27" s="65" t="s">
        <v>186</v>
      </c>
      <c r="C27" s="56" t="s">
        <v>144</v>
      </c>
      <c r="D27" s="54" t="s">
        <v>25</v>
      </c>
      <c r="E27" s="54">
        <v>2</v>
      </c>
      <c r="F27" s="69">
        <v>2</v>
      </c>
      <c r="G27" s="67">
        <f t="shared" si="0"/>
        <v>4</v>
      </c>
    </row>
    <row r="28" spans="1:10" ht="30" x14ac:dyDescent="0.25">
      <c r="A28" s="97" t="s">
        <v>95</v>
      </c>
      <c r="B28" s="65" t="s">
        <v>188</v>
      </c>
      <c r="C28" s="56" t="s">
        <v>40</v>
      </c>
      <c r="D28" s="54" t="s">
        <v>25</v>
      </c>
      <c r="E28" s="54">
        <v>6</v>
      </c>
      <c r="F28" s="69">
        <v>6</v>
      </c>
      <c r="G28" s="67">
        <f t="shared" si="0"/>
        <v>36</v>
      </c>
    </row>
    <row r="29" spans="1:10" ht="30" x14ac:dyDescent="0.25">
      <c r="A29" s="97" t="s">
        <v>95</v>
      </c>
      <c r="B29" s="65" t="s">
        <v>190</v>
      </c>
      <c r="C29" s="56" t="s">
        <v>41</v>
      </c>
      <c r="D29" s="54" t="s">
        <v>25</v>
      </c>
      <c r="E29" s="54">
        <v>5</v>
      </c>
      <c r="F29" s="69">
        <v>2</v>
      </c>
      <c r="G29" s="67">
        <f t="shared" si="0"/>
        <v>10</v>
      </c>
    </row>
    <row r="30" spans="1:10" ht="30" x14ac:dyDescent="0.25">
      <c r="A30" s="97" t="s">
        <v>95</v>
      </c>
      <c r="B30" s="65" t="s">
        <v>191</v>
      </c>
      <c r="C30" s="56" t="s">
        <v>42</v>
      </c>
      <c r="D30" s="54" t="s">
        <v>25</v>
      </c>
      <c r="E30" s="54">
        <v>2</v>
      </c>
      <c r="F30" s="69">
        <v>8</v>
      </c>
      <c r="G30" s="67">
        <f t="shared" si="0"/>
        <v>16</v>
      </c>
    </row>
    <row r="31" spans="1:10" ht="30" x14ac:dyDescent="0.25">
      <c r="A31" s="97" t="s">
        <v>95</v>
      </c>
      <c r="B31" s="65" t="s">
        <v>192</v>
      </c>
      <c r="C31" s="56" t="s">
        <v>44</v>
      </c>
      <c r="D31" s="54" t="s">
        <v>25</v>
      </c>
      <c r="E31" s="54">
        <v>3</v>
      </c>
      <c r="F31" s="69">
        <v>2</v>
      </c>
      <c r="G31" s="67">
        <f t="shared" si="0"/>
        <v>6</v>
      </c>
    </row>
    <row r="32" spans="1:10" s="8" customFormat="1" ht="30" x14ac:dyDescent="0.25">
      <c r="A32" s="97" t="s">
        <v>95</v>
      </c>
      <c r="B32" s="65" t="s">
        <v>194</v>
      </c>
      <c r="C32" s="56" t="s">
        <v>45</v>
      </c>
      <c r="D32" s="54" t="s">
        <v>25</v>
      </c>
      <c r="E32" s="54">
        <v>3</v>
      </c>
      <c r="F32" s="69">
        <v>2</v>
      </c>
      <c r="G32" s="67">
        <f t="shared" si="0"/>
        <v>6</v>
      </c>
      <c r="I32" s="3"/>
      <c r="J32" s="3"/>
    </row>
    <row r="33" spans="1:10" s="8" customFormat="1" ht="30" x14ac:dyDescent="0.25">
      <c r="A33" s="97" t="s">
        <v>95</v>
      </c>
      <c r="B33" s="65" t="s">
        <v>195</v>
      </c>
      <c r="C33" s="56" t="s">
        <v>14</v>
      </c>
      <c r="D33" s="54" t="s">
        <v>25</v>
      </c>
      <c r="E33" s="54">
        <v>3</v>
      </c>
      <c r="F33" s="69">
        <v>2</v>
      </c>
      <c r="G33" s="67">
        <f t="shared" si="0"/>
        <v>6</v>
      </c>
      <c r="I33" s="3"/>
      <c r="J33" s="3"/>
    </row>
    <row r="34" spans="1:10" s="8" customFormat="1" ht="30" x14ac:dyDescent="0.25">
      <c r="A34" s="97" t="s">
        <v>95</v>
      </c>
      <c r="B34" s="65" t="s">
        <v>197</v>
      </c>
      <c r="C34" s="56" t="s">
        <v>145</v>
      </c>
      <c r="D34" s="54" t="s">
        <v>7</v>
      </c>
      <c r="E34" s="54">
        <v>1</v>
      </c>
      <c r="F34" s="69">
        <v>240</v>
      </c>
      <c r="G34" s="67">
        <f t="shared" si="0"/>
        <v>240</v>
      </c>
      <c r="I34" s="3"/>
      <c r="J34" s="3"/>
    </row>
    <row r="35" spans="1:10" s="8" customFormat="1" ht="30" x14ac:dyDescent="0.25">
      <c r="A35" s="97" t="s">
        <v>95</v>
      </c>
      <c r="B35" s="65" t="s">
        <v>198</v>
      </c>
      <c r="C35" s="56" t="s">
        <v>533</v>
      </c>
      <c r="D35" s="54" t="s">
        <v>133</v>
      </c>
      <c r="E35" s="54">
        <v>26</v>
      </c>
      <c r="F35" s="69">
        <v>25</v>
      </c>
      <c r="G35" s="67">
        <f t="shared" si="0"/>
        <v>650</v>
      </c>
      <c r="I35" s="3"/>
      <c r="J35" s="3"/>
    </row>
    <row r="36" spans="1:10" s="8" customFormat="1" ht="30" x14ac:dyDescent="0.25">
      <c r="A36" s="97" t="s">
        <v>95</v>
      </c>
      <c r="B36" s="65" t="s">
        <v>200</v>
      </c>
      <c r="C36" s="56" t="s">
        <v>135</v>
      </c>
      <c r="D36" s="54" t="s">
        <v>133</v>
      </c>
      <c r="E36" s="54">
        <v>26</v>
      </c>
      <c r="F36" s="69">
        <v>6</v>
      </c>
      <c r="G36" s="67">
        <f t="shared" si="0"/>
        <v>156</v>
      </c>
      <c r="I36" s="3"/>
      <c r="J36" s="3"/>
    </row>
    <row r="37" spans="1:10" s="8" customFormat="1" ht="30" x14ac:dyDescent="0.25">
      <c r="A37" s="97" t="s">
        <v>95</v>
      </c>
      <c r="B37" s="65" t="s">
        <v>203</v>
      </c>
      <c r="C37" s="56" t="s">
        <v>134</v>
      </c>
      <c r="D37" s="54" t="s">
        <v>133</v>
      </c>
      <c r="E37" s="54">
        <v>26</v>
      </c>
      <c r="F37" s="69">
        <v>8</v>
      </c>
      <c r="G37" s="67">
        <f t="shared" si="0"/>
        <v>208</v>
      </c>
      <c r="I37" s="3"/>
      <c r="J37" s="3"/>
    </row>
    <row r="38" spans="1:10" s="8" customFormat="1" ht="30" x14ac:dyDescent="0.25">
      <c r="A38" s="97" t="s">
        <v>95</v>
      </c>
      <c r="B38" s="65" t="s">
        <v>206</v>
      </c>
      <c r="C38" s="56" t="s">
        <v>146</v>
      </c>
      <c r="D38" s="54" t="s">
        <v>147</v>
      </c>
      <c r="E38" s="54">
        <v>4.9400000000000004</v>
      </c>
      <c r="F38" s="69">
        <v>10</v>
      </c>
      <c r="G38" s="67">
        <f t="shared" si="0"/>
        <v>49.4</v>
      </c>
      <c r="I38" s="3"/>
      <c r="J38" s="3"/>
    </row>
    <row r="39" spans="1:10" s="8" customFormat="1" ht="30" x14ac:dyDescent="0.25">
      <c r="A39" s="97" t="s">
        <v>95</v>
      </c>
      <c r="B39" s="65" t="s">
        <v>208</v>
      </c>
      <c r="C39" s="56" t="s">
        <v>534</v>
      </c>
      <c r="D39" s="54" t="s">
        <v>133</v>
      </c>
      <c r="E39" s="54">
        <v>11</v>
      </c>
      <c r="F39" s="69">
        <v>180</v>
      </c>
      <c r="G39" s="67">
        <f t="shared" si="0"/>
        <v>1980</v>
      </c>
      <c r="I39" s="3"/>
      <c r="J39" s="3"/>
    </row>
    <row r="40" spans="1:10" s="8" customFormat="1" ht="30" x14ac:dyDescent="0.25">
      <c r="A40" s="97" t="s">
        <v>95</v>
      </c>
      <c r="B40" s="65" t="s">
        <v>210</v>
      </c>
      <c r="C40" s="56" t="s">
        <v>134</v>
      </c>
      <c r="D40" s="54" t="s">
        <v>133</v>
      </c>
      <c r="E40" s="54">
        <v>2.5299999999999998</v>
      </c>
      <c r="F40" s="69">
        <v>25</v>
      </c>
      <c r="G40" s="67">
        <f t="shared" si="0"/>
        <v>63.25</v>
      </c>
      <c r="I40" s="3"/>
      <c r="J40" s="3"/>
    </row>
    <row r="41" spans="1:10" s="8" customFormat="1" ht="30" x14ac:dyDescent="0.25">
      <c r="A41" s="97" t="s">
        <v>95</v>
      </c>
      <c r="B41" s="65" t="s">
        <v>211</v>
      </c>
      <c r="C41" s="56" t="s">
        <v>535</v>
      </c>
      <c r="D41" s="54" t="s">
        <v>147</v>
      </c>
      <c r="E41" s="54">
        <v>0.23</v>
      </c>
      <c r="F41" s="69">
        <v>60</v>
      </c>
      <c r="G41" s="67">
        <f t="shared" si="0"/>
        <v>13.8</v>
      </c>
      <c r="I41" s="3"/>
      <c r="J41" s="3"/>
    </row>
    <row r="42" spans="1:10" s="8" customFormat="1" ht="30.75" thickBot="1" x14ac:dyDescent="0.3">
      <c r="A42" s="97" t="s">
        <v>95</v>
      </c>
      <c r="B42" s="65" t="s">
        <v>213</v>
      </c>
      <c r="C42" s="56" t="s">
        <v>46</v>
      </c>
      <c r="D42" s="54" t="s">
        <v>133</v>
      </c>
      <c r="E42" s="54">
        <v>37</v>
      </c>
      <c r="F42" s="69">
        <v>6</v>
      </c>
      <c r="G42" s="67">
        <f t="shared" si="0"/>
        <v>222</v>
      </c>
      <c r="I42" s="3"/>
      <c r="J42" s="3"/>
    </row>
    <row r="43" spans="1:10" s="8" customFormat="1" ht="30.75" thickBot="1" x14ac:dyDescent="0.3">
      <c r="A43" s="97" t="s">
        <v>95</v>
      </c>
      <c r="B43" s="65" t="s">
        <v>215</v>
      </c>
      <c r="C43" s="56" t="s">
        <v>48</v>
      </c>
      <c r="D43" s="54" t="s">
        <v>147</v>
      </c>
      <c r="E43" s="54">
        <v>12</v>
      </c>
      <c r="F43" s="80">
        <v>1</v>
      </c>
      <c r="G43" s="67">
        <f t="shared" si="0"/>
        <v>12</v>
      </c>
      <c r="H43" s="55" t="s">
        <v>51</v>
      </c>
      <c r="I43" s="37">
        <f>ROUND(SUM(G9:G43),2)</f>
        <v>4882.25</v>
      </c>
      <c r="J43" s="3"/>
    </row>
    <row r="44" spans="1:10" s="8" customFormat="1" ht="180" x14ac:dyDescent="0.25">
      <c r="A44" s="60" t="s">
        <v>522</v>
      </c>
      <c r="B44" s="148" t="s">
        <v>217</v>
      </c>
      <c r="C44" s="149" t="s">
        <v>128</v>
      </c>
      <c r="D44" s="53" t="s">
        <v>7</v>
      </c>
      <c r="E44" s="53">
        <v>1</v>
      </c>
      <c r="F44" s="69">
        <v>820</v>
      </c>
      <c r="G44" s="63">
        <f t="shared" si="0"/>
        <v>820</v>
      </c>
      <c r="H44" s="74"/>
      <c r="I44" s="4"/>
      <c r="J44" s="3"/>
    </row>
    <row r="45" spans="1:10" s="8" customFormat="1" ht="45" x14ac:dyDescent="0.25">
      <c r="A45" s="97" t="s">
        <v>522</v>
      </c>
      <c r="B45" s="105" t="s">
        <v>219</v>
      </c>
      <c r="C45" s="109" t="s">
        <v>107</v>
      </c>
      <c r="D45" s="33" t="s">
        <v>25</v>
      </c>
      <c r="E45" s="33">
        <v>2</v>
      </c>
      <c r="F45" s="69">
        <v>20</v>
      </c>
      <c r="G45" s="67">
        <f t="shared" si="0"/>
        <v>40</v>
      </c>
      <c r="H45" s="74"/>
      <c r="I45" s="4"/>
      <c r="J45" s="3"/>
    </row>
    <row r="46" spans="1:10" s="8" customFormat="1" ht="45" x14ac:dyDescent="0.25">
      <c r="A46" s="97" t="s">
        <v>522</v>
      </c>
      <c r="B46" s="105" t="s">
        <v>220</v>
      </c>
      <c r="C46" s="109" t="s">
        <v>108</v>
      </c>
      <c r="D46" s="33" t="s">
        <v>25</v>
      </c>
      <c r="E46" s="33">
        <v>2</v>
      </c>
      <c r="F46" s="69">
        <v>2.2000000000000002</v>
      </c>
      <c r="G46" s="67">
        <f t="shared" si="0"/>
        <v>4.4000000000000004</v>
      </c>
      <c r="H46" s="76"/>
      <c r="I46" s="4"/>
      <c r="J46" s="3"/>
    </row>
    <row r="47" spans="1:10" s="8" customFormat="1" ht="45" x14ac:dyDescent="0.25">
      <c r="A47" s="97" t="s">
        <v>522</v>
      </c>
      <c r="B47" s="105" t="s">
        <v>268</v>
      </c>
      <c r="C47" s="109" t="s">
        <v>109</v>
      </c>
      <c r="D47" s="33" t="s">
        <v>6</v>
      </c>
      <c r="E47" s="33">
        <v>51</v>
      </c>
      <c r="F47" s="69">
        <v>1.65</v>
      </c>
      <c r="G47" s="67">
        <f t="shared" si="0"/>
        <v>84.15</v>
      </c>
      <c r="H47" s="74"/>
      <c r="I47" s="4"/>
      <c r="J47" s="3"/>
    </row>
    <row r="48" spans="1:10" s="8" customFormat="1" ht="45" x14ac:dyDescent="0.25">
      <c r="A48" s="97" t="s">
        <v>522</v>
      </c>
      <c r="B48" s="105" t="s">
        <v>523</v>
      </c>
      <c r="C48" s="109" t="s">
        <v>110</v>
      </c>
      <c r="D48" s="33" t="s">
        <v>6</v>
      </c>
      <c r="E48" s="33">
        <v>12</v>
      </c>
      <c r="F48" s="69">
        <v>0.65</v>
      </c>
      <c r="G48" s="67">
        <f t="shared" si="0"/>
        <v>7.8</v>
      </c>
      <c r="H48" s="74"/>
      <c r="I48" s="4"/>
      <c r="J48" s="3"/>
    </row>
    <row r="49" spans="1:10" s="8" customFormat="1" ht="45" x14ac:dyDescent="0.25">
      <c r="A49" s="97" t="s">
        <v>522</v>
      </c>
      <c r="B49" s="105" t="s">
        <v>524</v>
      </c>
      <c r="C49" s="109" t="s">
        <v>127</v>
      </c>
      <c r="D49" s="33" t="s">
        <v>7</v>
      </c>
      <c r="E49" s="33">
        <v>6</v>
      </c>
      <c r="F49" s="69">
        <v>5.8</v>
      </c>
      <c r="G49" s="67">
        <f t="shared" si="0"/>
        <v>34.799999999999997</v>
      </c>
      <c r="H49" s="74"/>
      <c r="I49" s="4"/>
      <c r="J49" s="3"/>
    </row>
    <row r="50" spans="1:10" s="8" customFormat="1" ht="45" x14ac:dyDescent="0.25">
      <c r="A50" s="97" t="s">
        <v>522</v>
      </c>
      <c r="B50" s="105" t="s">
        <v>525</v>
      </c>
      <c r="C50" s="109" t="s">
        <v>111</v>
      </c>
      <c r="D50" s="33" t="s">
        <v>6</v>
      </c>
      <c r="E50" s="33">
        <v>11</v>
      </c>
      <c r="F50" s="69">
        <v>1.85</v>
      </c>
      <c r="G50" s="67">
        <f t="shared" si="0"/>
        <v>20.350000000000001</v>
      </c>
      <c r="H50" s="74"/>
      <c r="I50" s="4"/>
      <c r="J50" s="3"/>
    </row>
    <row r="51" spans="1:10" s="8" customFormat="1" ht="45" x14ac:dyDescent="0.25">
      <c r="A51" s="97" t="s">
        <v>522</v>
      </c>
      <c r="B51" s="105" t="s">
        <v>526</v>
      </c>
      <c r="C51" s="109" t="s">
        <v>53</v>
      </c>
      <c r="D51" s="33" t="s">
        <v>6</v>
      </c>
      <c r="E51" s="33">
        <v>23</v>
      </c>
      <c r="F51" s="69">
        <v>0.66</v>
      </c>
      <c r="G51" s="67">
        <f t="shared" si="0"/>
        <v>15.18</v>
      </c>
      <c r="H51" s="74"/>
      <c r="I51" s="4"/>
      <c r="J51" s="3"/>
    </row>
    <row r="52" spans="1:10" s="8" customFormat="1" ht="45" x14ac:dyDescent="0.25">
      <c r="A52" s="97" t="s">
        <v>522</v>
      </c>
      <c r="B52" s="105" t="s">
        <v>527</v>
      </c>
      <c r="C52" s="109" t="s">
        <v>54</v>
      </c>
      <c r="D52" s="33" t="s">
        <v>6</v>
      </c>
      <c r="E52" s="33">
        <v>23</v>
      </c>
      <c r="F52" s="69">
        <v>0.1</v>
      </c>
      <c r="G52" s="67">
        <f t="shared" si="0"/>
        <v>2.2999999999999998</v>
      </c>
      <c r="H52" s="74"/>
      <c r="I52" s="4"/>
      <c r="J52" s="3"/>
    </row>
    <row r="53" spans="1:10" s="8" customFormat="1" ht="45" x14ac:dyDescent="0.25">
      <c r="A53" s="97" t="s">
        <v>522</v>
      </c>
      <c r="B53" s="105" t="s">
        <v>528</v>
      </c>
      <c r="C53" s="109" t="s">
        <v>55</v>
      </c>
      <c r="D53" s="33" t="s">
        <v>7</v>
      </c>
      <c r="E53" s="33">
        <v>2</v>
      </c>
      <c r="F53" s="69">
        <v>192</v>
      </c>
      <c r="G53" s="67">
        <f t="shared" si="0"/>
        <v>384</v>
      </c>
      <c r="H53" s="74"/>
      <c r="I53" s="4"/>
      <c r="J53" s="3"/>
    </row>
    <row r="54" spans="1:10" s="8" customFormat="1" ht="45.75" thickBot="1" x14ac:dyDescent="0.3">
      <c r="A54" s="97" t="s">
        <v>522</v>
      </c>
      <c r="B54" s="105" t="s">
        <v>529</v>
      </c>
      <c r="C54" s="109" t="s">
        <v>114</v>
      </c>
      <c r="D54" s="33" t="s">
        <v>25</v>
      </c>
      <c r="E54" s="33">
        <v>2</v>
      </c>
      <c r="F54" s="69">
        <v>207</v>
      </c>
      <c r="G54" s="67">
        <f t="shared" si="0"/>
        <v>414</v>
      </c>
      <c r="H54" s="74"/>
      <c r="I54" s="4"/>
      <c r="J54" s="3"/>
    </row>
    <row r="55" spans="1:10" s="8" customFormat="1" ht="45.75" thickBot="1" x14ac:dyDescent="0.3">
      <c r="A55" s="77" t="s">
        <v>522</v>
      </c>
      <c r="B55" s="78" t="s">
        <v>536</v>
      </c>
      <c r="C55" s="110" t="s">
        <v>116</v>
      </c>
      <c r="D55" s="36" t="s">
        <v>7</v>
      </c>
      <c r="E55" s="36">
        <v>3</v>
      </c>
      <c r="F55" s="80">
        <v>54.45</v>
      </c>
      <c r="G55" s="81">
        <f t="shared" si="0"/>
        <v>163.35</v>
      </c>
      <c r="H55" s="55" t="s">
        <v>56</v>
      </c>
      <c r="I55" s="37">
        <f>ROUND(SUM(G44:G55),2)</f>
        <v>1990.33</v>
      </c>
      <c r="J55" s="3"/>
    </row>
    <row r="56" spans="1:10" s="8" customFormat="1" ht="43.5" thickBot="1" x14ac:dyDescent="0.3">
      <c r="A56"/>
      <c r="B56"/>
      <c r="C56"/>
      <c r="D56"/>
      <c r="E56"/>
      <c r="F56" s="26" t="s">
        <v>537</v>
      </c>
      <c r="G56" s="27">
        <f>SUM(G9:G55)</f>
        <v>6872.5800000000017</v>
      </c>
      <c r="H56"/>
      <c r="I56"/>
      <c r="J56" s="3"/>
    </row>
    <row r="57" spans="1:10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ht="13.9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ht="13.9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ht="13.9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ht="13.9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ht="13.9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ht="13.9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ht="13.9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ht="13.9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ht="13.9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ht="13.9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ht="13.9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ht="13.9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ht="13.9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ht="13.9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ht="13.9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ht="13.9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ht="13.9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ht="13.9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ht="13.9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ht="13.9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ht="13.9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ht="13.9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ht="13.9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ht="13.9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ht="13.9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ht="13.9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8673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28673" r:id="rId4"/>
      </mc:Fallback>
    </mc:AlternateContent>
    <mc:AlternateContent xmlns:mc="http://schemas.openxmlformats.org/markup-compatibility/2006">
      <mc:Choice Requires="x14">
        <oleObject progId="PBrush" shapeId="28674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8674" r:id="rId6"/>
      </mc:Fallback>
    </mc:AlternateContent>
    <mc:AlternateContent xmlns:mc="http://schemas.openxmlformats.org/markup-compatibility/2006">
      <mc:Choice Requires="x14">
        <oleObject progId="PBrush" shapeId="28675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28675" r:id="rId7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A666-4765-4145-B57C-E6F76AB32F8D}">
  <dimension ref="A1:J172"/>
  <sheetViews>
    <sheetView topLeftCell="A2" zoomScale="85" zoomScaleNormal="85" workbookViewId="0">
      <selection activeCell="F50" sqref="F50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538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97" t="s">
        <v>539</v>
      </c>
      <c r="B9" s="112" t="s">
        <v>153</v>
      </c>
      <c r="C9" s="46" t="s">
        <v>106</v>
      </c>
      <c r="D9" s="31" t="s">
        <v>7</v>
      </c>
      <c r="E9" s="31">
        <v>1</v>
      </c>
      <c r="F9" s="69">
        <v>820</v>
      </c>
      <c r="G9" s="102">
        <f t="shared" ref="G9:G49" si="0">ROUND((E9*F9),2)</f>
        <v>820</v>
      </c>
      <c r="H9" s="45"/>
      <c r="I9" s="5"/>
    </row>
    <row r="10" spans="1:9" ht="45" x14ac:dyDescent="0.25">
      <c r="A10" s="97" t="s">
        <v>539</v>
      </c>
      <c r="B10" s="65" t="s">
        <v>154</v>
      </c>
      <c r="C10" s="47" t="s">
        <v>273</v>
      </c>
      <c r="D10" s="33" t="s">
        <v>7</v>
      </c>
      <c r="E10" s="33">
        <v>2</v>
      </c>
      <c r="F10" s="69">
        <v>192</v>
      </c>
      <c r="G10" s="67">
        <f t="shared" si="0"/>
        <v>384</v>
      </c>
      <c r="H10" s="45"/>
      <c r="I10" s="5"/>
    </row>
    <row r="11" spans="1:9" ht="105" customHeight="1" x14ac:dyDescent="0.25">
      <c r="A11" s="97" t="s">
        <v>539</v>
      </c>
      <c r="B11" s="65" t="s">
        <v>156</v>
      </c>
      <c r="C11" s="146" t="s">
        <v>389</v>
      </c>
      <c r="D11" s="33" t="s">
        <v>121</v>
      </c>
      <c r="E11" s="33">
        <v>2</v>
      </c>
      <c r="F11" s="69">
        <v>207</v>
      </c>
      <c r="G11" s="67">
        <f t="shared" si="0"/>
        <v>414</v>
      </c>
      <c r="H11" s="45"/>
      <c r="I11" s="5"/>
    </row>
    <row r="12" spans="1:9" ht="45" x14ac:dyDescent="0.25">
      <c r="A12" s="97" t="s">
        <v>539</v>
      </c>
      <c r="B12" s="65" t="s">
        <v>158</v>
      </c>
      <c r="C12" s="34" t="s">
        <v>159</v>
      </c>
      <c r="D12" s="33" t="s">
        <v>6</v>
      </c>
      <c r="E12" s="33">
        <v>65</v>
      </c>
      <c r="F12" s="69">
        <v>1.65</v>
      </c>
      <c r="G12" s="67">
        <f t="shared" si="0"/>
        <v>107.25</v>
      </c>
    </row>
    <row r="13" spans="1:9" ht="45" x14ac:dyDescent="0.25">
      <c r="A13" s="97" t="s">
        <v>539</v>
      </c>
      <c r="B13" s="65" t="s">
        <v>160</v>
      </c>
      <c r="C13" s="47" t="s">
        <v>161</v>
      </c>
      <c r="D13" s="33" t="s">
        <v>121</v>
      </c>
      <c r="E13" s="33">
        <v>6</v>
      </c>
      <c r="F13" s="69">
        <v>5.8</v>
      </c>
      <c r="G13" s="67">
        <f t="shared" si="0"/>
        <v>34.799999999999997</v>
      </c>
    </row>
    <row r="14" spans="1:9" ht="45" x14ac:dyDescent="0.25">
      <c r="A14" s="97" t="s">
        <v>539</v>
      </c>
      <c r="B14" s="65" t="s">
        <v>162</v>
      </c>
      <c r="C14" s="34" t="s">
        <v>163</v>
      </c>
      <c r="D14" s="33" t="s">
        <v>6</v>
      </c>
      <c r="E14" s="33">
        <v>12</v>
      </c>
      <c r="F14" s="69">
        <v>0.65</v>
      </c>
      <c r="G14" s="67">
        <f t="shared" si="0"/>
        <v>7.8</v>
      </c>
    </row>
    <row r="15" spans="1:9" ht="45" x14ac:dyDescent="0.25">
      <c r="A15" s="97" t="s">
        <v>539</v>
      </c>
      <c r="B15" s="65" t="s">
        <v>164</v>
      </c>
      <c r="C15" s="68" t="s">
        <v>278</v>
      </c>
      <c r="D15" s="33" t="s">
        <v>6</v>
      </c>
      <c r="E15" s="33">
        <v>28</v>
      </c>
      <c r="F15" s="69">
        <v>0.66</v>
      </c>
      <c r="G15" s="67">
        <f t="shared" si="0"/>
        <v>18.48</v>
      </c>
    </row>
    <row r="16" spans="1:9" ht="45" x14ac:dyDescent="0.25">
      <c r="A16" s="97" t="s">
        <v>539</v>
      </c>
      <c r="B16" s="65" t="s">
        <v>166</v>
      </c>
      <c r="C16" s="147" t="s">
        <v>167</v>
      </c>
      <c r="D16" s="33" t="s">
        <v>6</v>
      </c>
      <c r="E16" s="33">
        <v>21</v>
      </c>
      <c r="F16" s="69">
        <v>0.1</v>
      </c>
      <c r="G16" s="67">
        <f t="shared" si="0"/>
        <v>2.1</v>
      </c>
    </row>
    <row r="17" spans="1:10" ht="45" x14ac:dyDescent="0.25">
      <c r="A17" s="97" t="s">
        <v>539</v>
      </c>
      <c r="B17" s="65" t="s">
        <v>168</v>
      </c>
      <c r="C17" s="146" t="s">
        <v>169</v>
      </c>
      <c r="D17" s="33" t="s">
        <v>6</v>
      </c>
      <c r="E17" s="33">
        <v>26</v>
      </c>
      <c r="F17" s="69">
        <v>1.67</v>
      </c>
      <c r="G17" s="67">
        <f t="shared" si="0"/>
        <v>43.42</v>
      </c>
    </row>
    <row r="18" spans="1:10" ht="45" x14ac:dyDescent="0.25">
      <c r="A18" s="97" t="s">
        <v>539</v>
      </c>
      <c r="B18" s="65" t="s">
        <v>170</v>
      </c>
      <c r="C18" s="34" t="s">
        <v>402</v>
      </c>
      <c r="D18" s="33" t="s">
        <v>121</v>
      </c>
      <c r="E18" s="33">
        <v>1</v>
      </c>
      <c r="F18" s="69">
        <v>60</v>
      </c>
      <c r="G18" s="67">
        <f t="shared" si="0"/>
        <v>60</v>
      </c>
    </row>
    <row r="19" spans="1:10" ht="45.75" thickBot="1" x14ac:dyDescent="0.3">
      <c r="A19" s="97" t="s">
        <v>539</v>
      </c>
      <c r="B19" s="65" t="s">
        <v>172</v>
      </c>
      <c r="C19" s="34" t="s">
        <v>171</v>
      </c>
      <c r="D19" s="33" t="s">
        <v>7</v>
      </c>
      <c r="E19" s="33">
        <v>1</v>
      </c>
      <c r="F19" s="69">
        <v>54.45</v>
      </c>
      <c r="G19" s="67">
        <f t="shared" si="0"/>
        <v>54.45</v>
      </c>
    </row>
    <row r="20" spans="1:10" ht="45.75" thickBot="1" x14ac:dyDescent="0.3">
      <c r="A20" s="97" t="s">
        <v>539</v>
      </c>
      <c r="B20" s="71" t="s">
        <v>176</v>
      </c>
      <c r="C20" s="56" t="s">
        <v>173</v>
      </c>
      <c r="D20" s="54" t="s">
        <v>7</v>
      </c>
      <c r="E20" s="54">
        <v>2</v>
      </c>
      <c r="F20" s="80">
        <v>36.450000000000003</v>
      </c>
      <c r="G20" s="72">
        <f t="shared" si="0"/>
        <v>72.900000000000006</v>
      </c>
      <c r="H20" s="55" t="s">
        <v>51</v>
      </c>
      <c r="I20" s="37">
        <f>ROUND(SUM(G9:G20),2)</f>
        <v>2019.2</v>
      </c>
    </row>
    <row r="21" spans="1:10" ht="45" x14ac:dyDescent="0.25">
      <c r="A21" s="60" t="s">
        <v>540</v>
      </c>
      <c r="B21" s="148" t="s">
        <v>178</v>
      </c>
      <c r="C21" s="149" t="s">
        <v>177</v>
      </c>
      <c r="D21" s="53" t="s">
        <v>147</v>
      </c>
      <c r="E21" s="53">
        <v>3.75</v>
      </c>
      <c r="F21" s="69">
        <v>80</v>
      </c>
      <c r="G21" s="63">
        <f t="shared" si="0"/>
        <v>300</v>
      </c>
      <c r="H21" s="74"/>
      <c r="I21" s="4"/>
    </row>
    <row r="22" spans="1:10" ht="45" x14ac:dyDescent="0.25">
      <c r="A22" s="97" t="s">
        <v>540</v>
      </c>
      <c r="B22" s="105" t="s">
        <v>179</v>
      </c>
      <c r="C22" s="109" t="s">
        <v>20</v>
      </c>
      <c r="D22" s="33" t="s">
        <v>7</v>
      </c>
      <c r="E22" s="33">
        <v>1</v>
      </c>
      <c r="F22" s="69">
        <v>150</v>
      </c>
      <c r="G22" s="67">
        <f t="shared" si="0"/>
        <v>150</v>
      </c>
      <c r="H22" s="74"/>
      <c r="I22" s="4"/>
    </row>
    <row r="23" spans="1:10" ht="45" x14ac:dyDescent="0.25">
      <c r="A23" s="97" t="s">
        <v>540</v>
      </c>
      <c r="B23" s="105" t="s">
        <v>180</v>
      </c>
      <c r="C23" s="109" t="s">
        <v>122</v>
      </c>
      <c r="D23" s="33" t="s">
        <v>121</v>
      </c>
      <c r="E23" s="33">
        <v>2</v>
      </c>
      <c r="F23" s="69">
        <v>60</v>
      </c>
      <c r="G23" s="67">
        <f t="shared" si="0"/>
        <v>120</v>
      </c>
      <c r="H23" s="76"/>
      <c r="I23" s="4"/>
    </row>
    <row r="24" spans="1:10" ht="45" x14ac:dyDescent="0.25">
      <c r="A24" s="97" t="s">
        <v>540</v>
      </c>
      <c r="B24" s="105" t="s">
        <v>181</v>
      </c>
      <c r="C24" s="109" t="s">
        <v>123</v>
      </c>
      <c r="D24" s="33" t="s">
        <v>121</v>
      </c>
      <c r="E24" s="33">
        <v>2</v>
      </c>
      <c r="F24" s="69">
        <v>80</v>
      </c>
      <c r="G24" s="67">
        <f t="shared" si="0"/>
        <v>160</v>
      </c>
      <c r="H24" s="74"/>
      <c r="I24" s="4"/>
    </row>
    <row r="25" spans="1:10" ht="45" x14ac:dyDescent="0.25">
      <c r="A25" s="97" t="s">
        <v>540</v>
      </c>
      <c r="B25" s="105" t="s">
        <v>183</v>
      </c>
      <c r="C25" s="109" t="s">
        <v>182</v>
      </c>
      <c r="D25" s="33" t="s">
        <v>121</v>
      </c>
      <c r="E25" s="33">
        <v>2</v>
      </c>
      <c r="F25" s="69">
        <v>5</v>
      </c>
      <c r="G25" s="67">
        <f t="shared" si="0"/>
        <v>10</v>
      </c>
      <c r="H25" s="74"/>
      <c r="I25" s="4"/>
    </row>
    <row r="26" spans="1:10" ht="45" x14ac:dyDescent="0.25">
      <c r="A26" s="97" t="s">
        <v>540</v>
      </c>
      <c r="B26" s="105" t="s">
        <v>184</v>
      </c>
      <c r="C26" s="109" t="s">
        <v>124</v>
      </c>
      <c r="D26" s="33" t="s">
        <v>121</v>
      </c>
      <c r="E26" s="33">
        <v>2</v>
      </c>
      <c r="F26" s="69">
        <v>35</v>
      </c>
      <c r="G26" s="67">
        <f t="shared" si="0"/>
        <v>70</v>
      </c>
      <c r="H26" s="74"/>
      <c r="I26" s="4"/>
    </row>
    <row r="27" spans="1:10" ht="45" x14ac:dyDescent="0.25">
      <c r="A27" s="97" t="s">
        <v>540</v>
      </c>
      <c r="B27" s="105" t="s">
        <v>186</v>
      </c>
      <c r="C27" s="109" t="s">
        <v>185</v>
      </c>
      <c r="D27" s="33" t="s">
        <v>6</v>
      </c>
      <c r="E27" s="33">
        <v>12</v>
      </c>
      <c r="F27" s="69">
        <v>1</v>
      </c>
      <c r="G27" s="67">
        <f t="shared" si="0"/>
        <v>12</v>
      </c>
      <c r="H27" s="74"/>
      <c r="I27" s="4"/>
    </row>
    <row r="28" spans="1:10" ht="45" x14ac:dyDescent="0.25">
      <c r="A28" s="97" t="s">
        <v>540</v>
      </c>
      <c r="B28" s="105" t="s">
        <v>188</v>
      </c>
      <c r="C28" s="109" t="s">
        <v>187</v>
      </c>
      <c r="D28" s="33" t="s">
        <v>6</v>
      </c>
      <c r="E28" s="33">
        <v>18</v>
      </c>
      <c r="F28" s="69">
        <v>1</v>
      </c>
      <c r="G28" s="67">
        <f t="shared" si="0"/>
        <v>18</v>
      </c>
      <c r="H28" s="74"/>
      <c r="I28" s="4"/>
    </row>
    <row r="29" spans="1:10" ht="45" x14ac:dyDescent="0.25">
      <c r="A29" s="97" t="s">
        <v>540</v>
      </c>
      <c r="B29" s="105" t="s">
        <v>190</v>
      </c>
      <c r="C29" s="109" t="s">
        <v>189</v>
      </c>
      <c r="D29" s="33" t="s">
        <v>121</v>
      </c>
      <c r="E29" s="33">
        <v>6</v>
      </c>
      <c r="F29" s="69">
        <v>6</v>
      </c>
      <c r="G29" s="67">
        <f t="shared" si="0"/>
        <v>36</v>
      </c>
      <c r="H29" s="74"/>
      <c r="I29" s="4"/>
    </row>
    <row r="30" spans="1:10" ht="45" x14ac:dyDescent="0.25">
      <c r="A30" s="97" t="s">
        <v>540</v>
      </c>
      <c r="B30" s="105" t="s">
        <v>191</v>
      </c>
      <c r="C30" s="109" t="s">
        <v>118</v>
      </c>
      <c r="D30" s="33" t="s">
        <v>6</v>
      </c>
      <c r="E30" s="33">
        <v>8</v>
      </c>
      <c r="F30" s="69">
        <v>1</v>
      </c>
      <c r="G30" s="67">
        <f t="shared" si="0"/>
        <v>8</v>
      </c>
      <c r="H30" s="74"/>
      <c r="I30" s="4"/>
    </row>
    <row r="31" spans="1:10" ht="45" x14ac:dyDescent="0.25">
      <c r="A31" s="97" t="s">
        <v>540</v>
      </c>
      <c r="B31" s="105" t="s">
        <v>192</v>
      </c>
      <c r="C31" s="109" t="s">
        <v>117</v>
      </c>
      <c r="D31" s="33" t="s">
        <v>6</v>
      </c>
      <c r="E31" s="33">
        <v>13</v>
      </c>
      <c r="F31" s="69">
        <v>5</v>
      </c>
      <c r="G31" s="67">
        <f t="shared" si="0"/>
        <v>65</v>
      </c>
      <c r="H31" s="74"/>
      <c r="I31" s="4"/>
    </row>
    <row r="32" spans="1:10" s="8" customFormat="1" ht="45" x14ac:dyDescent="0.25">
      <c r="A32" s="97" t="s">
        <v>540</v>
      </c>
      <c r="B32" s="105" t="s">
        <v>194</v>
      </c>
      <c r="C32" s="109" t="s">
        <v>193</v>
      </c>
      <c r="D32" s="33" t="s">
        <v>6</v>
      </c>
      <c r="E32" s="33">
        <v>21</v>
      </c>
      <c r="F32" s="69">
        <v>2</v>
      </c>
      <c r="G32" s="67">
        <f t="shared" si="0"/>
        <v>42</v>
      </c>
      <c r="H32" s="74"/>
      <c r="I32" s="4"/>
      <c r="J32" s="3"/>
    </row>
    <row r="33" spans="1:10" s="8" customFormat="1" ht="45" x14ac:dyDescent="0.25">
      <c r="A33" s="97" t="s">
        <v>540</v>
      </c>
      <c r="B33" s="105" t="s">
        <v>195</v>
      </c>
      <c r="C33" s="109" t="s">
        <v>119</v>
      </c>
      <c r="D33" s="33" t="s">
        <v>6</v>
      </c>
      <c r="E33" s="33">
        <v>26</v>
      </c>
      <c r="F33" s="69">
        <v>25</v>
      </c>
      <c r="G33" s="67">
        <f t="shared" si="0"/>
        <v>650</v>
      </c>
      <c r="H33" s="74"/>
      <c r="I33" s="4"/>
      <c r="J33" s="3"/>
    </row>
    <row r="34" spans="1:10" s="8" customFormat="1" ht="45" x14ac:dyDescent="0.25">
      <c r="A34" s="97" t="s">
        <v>540</v>
      </c>
      <c r="B34" s="105" t="s">
        <v>197</v>
      </c>
      <c r="C34" s="109" t="s">
        <v>196</v>
      </c>
      <c r="D34" s="33" t="s">
        <v>6</v>
      </c>
      <c r="E34" s="33">
        <v>54</v>
      </c>
      <c r="F34" s="69">
        <v>2.5</v>
      </c>
      <c r="G34" s="67">
        <f t="shared" si="0"/>
        <v>135</v>
      </c>
      <c r="H34" s="74"/>
      <c r="I34" s="4"/>
      <c r="J34" s="3"/>
    </row>
    <row r="35" spans="1:10" s="8" customFormat="1" ht="45" x14ac:dyDescent="0.25">
      <c r="A35" s="97" t="s">
        <v>540</v>
      </c>
      <c r="B35" s="105" t="s">
        <v>198</v>
      </c>
      <c r="C35" s="109" t="s">
        <v>120</v>
      </c>
      <c r="D35" s="33" t="s">
        <v>121</v>
      </c>
      <c r="E35" s="33">
        <v>6</v>
      </c>
      <c r="F35" s="69">
        <v>3.5</v>
      </c>
      <c r="G35" s="67">
        <f t="shared" si="0"/>
        <v>21</v>
      </c>
      <c r="H35" s="74"/>
      <c r="I35" s="4"/>
      <c r="J35" s="3"/>
    </row>
    <row r="36" spans="1:10" s="8" customFormat="1" ht="45" x14ac:dyDescent="0.25">
      <c r="A36" s="97" t="s">
        <v>540</v>
      </c>
      <c r="B36" s="105" t="s">
        <v>200</v>
      </c>
      <c r="C36" s="109" t="s">
        <v>199</v>
      </c>
      <c r="D36" s="33" t="s">
        <v>6</v>
      </c>
      <c r="E36" s="33">
        <v>21</v>
      </c>
      <c r="F36" s="69">
        <v>0.1</v>
      </c>
      <c r="G36" s="67">
        <f t="shared" si="0"/>
        <v>2.1</v>
      </c>
      <c r="H36" s="74"/>
      <c r="I36" s="4"/>
      <c r="J36" s="3"/>
    </row>
    <row r="37" spans="1:10" s="8" customFormat="1" ht="45" x14ac:dyDescent="0.25">
      <c r="A37" s="97" t="s">
        <v>540</v>
      </c>
      <c r="B37" s="105" t="s">
        <v>203</v>
      </c>
      <c r="C37" s="109" t="s">
        <v>294</v>
      </c>
      <c r="D37" s="33" t="s">
        <v>147</v>
      </c>
      <c r="E37" s="33">
        <v>6</v>
      </c>
      <c r="F37" s="69">
        <v>1</v>
      </c>
      <c r="G37" s="67">
        <f t="shared" si="0"/>
        <v>6</v>
      </c>
      <c r="H37" s="74"/>
      <c r="I37" s="4"/>
      <c r="J37" s="3"/>
    </row>
    <row r="38" spans="1:10" s="8" customFormat="1" ht="45" x14ac:dyDescent="0.25">
      <c r="A38" s="97" t="s">
        <v>540</v>
      </c>
      <c r="B38" s="105" t="s">
        <v>206</v>
      </c>
      <c r="C38" s="109" t="s">
        <v>204</v>
      </c>
      <c r="D38" s="33" t="s">
        <v>133</v>
      </c>
      <c r="E38" s="33">
        <v>6</v>
      </c>
      <c r="F38" s="69">
        <v>12</v>
      </c>
      <c r="G38" s="67">
        <f t="shared" si="0"/>
        <v>72</v>
      </c>
      <c r="H38"/>
      <c r="I38"/>
      <c r="J38" s="3"/>
    </row>
    <row r="39" spans="1:10" s="8" customFormat="1" ht="45" x14ac:dyDescent="0.25">
      <c r="A39" s="97" t="s">
        <v>540</v>
      </c>
      <c r="B39" s="105" t="s">
        <v>208</v>
      </c>
      <c r="C39" s="109" t="s">
        <v>541</v>
      </c>
      <c r="D39" s="33" t="s">
        <v>133</v>
      </c>
      <c r="E39" s="33">
        <v>6</v>
      </c>
      <c r="F39" s="69">
        <v>30</v>
      </c>
      <c r="G39" s="67">
        <f t="shared" si="0"/>
        <v>180</v>
      </c>
      <c r="H39" s="38"/>
      <c r="I39" s="39"/>
      <c r="J39" s="3"/>
    </row>
    <row r="40" spans="1:10" s="8" customFormat="1" ht="45" x14ac:dyDescent="0.25">
      <c r="A40" s="97" t="s">
        <v>540</v>
      </c>
      <c r="B40" s="105" t="s">
        <v>210</v>
      </c>
      <c r="C40" s="109" t="s">
        <v>406</v>
      </c>
      <c r="D40" s="33" t="s">
        <v>121</v>
      </c>
      <c r="E40" s="33">
        <v>1</v>
      </c>
      <c r="F40" s="69">
        <v>15</v>
      </c>
      <c r="G40" s="67">
        <f t="shared" si="0"/>
        <v>15</v>
      </c>
      <c r="H40"/>
      <c r="I40"/>
      <c r="J40" s="3"/>
    </row>
    <row r="41" spans="1:10" s="8" customFormat="1" ht="45" x14ac:dyDescent="0.25">
      <c r="A41" s="97" t="s">
        <v>540</v>
      </c>
      <c r="B41" s="105" t="s">
        <v>211</v>
      </c>
      <c r="C41" s="109" t="s">
        <v>207</v>
      </c>
      <c r="D41" s="33" t="s">
        <v>7</v>
      </c>
      <c r="E41" s="33">
        <v>1</v>
      </c>
      <c r="F41" s="69">
        <v>20</v>
      </c>
      <c r="G41" s="67">
        <f t="shared" si="0"/>
        <v>20</v>
      </c>
      <c r="H41"/>
      <c r="I41"/>
      <c r="J41" s="3"/>
    </row>
    <row r="42" spans="1:10" s="8" customFormat="1" ht="45" x14ac:dyDescent="0.25">
      <c r="A42" s="97" t="s">
        <v>540</v>
      </c>
      <c r="B42" s="105" t="s">
        <v>213</v>
      </c>
      <c r="C42" s="109" t="s">
        <v>209</v>
      </c>
      <c r="D42" s="33" t="s">
        <v>7</v>
      </c>
      <c r="E42" s="33">
        <v>2</v>
      </c>
      <c r="F42" s="69">
        <v>8</v>
      </c>
      <c r="G42" s="67">
        <f t="shared" si="0"/>
        <v>16</v>
      </c>
      <c r="H42"/>
      <c r="I42"/>
      <c r="J42" s="3"/>
    </row>
    <row r="43" spans="1:10" s="8" customFormat="1" ht="45" x14ac:dyDescent="0.25">
      <c r="A43" s="97" t="s">
        <v>540</v>
      </c>
      <c r="B43" s="105" t="s">
        <v>215</v>
      </c>
      <c r="C43" s="109" t="s">
        <v>41</v>
      </c>
      <c r="D43" s="33" t="s">
        <v>121</v>
      </c>
      <c r="E43" s="33">
        <v>5</v>
      </c>
      <c r="F43" s="69">
        <v>2</v>
      </c>
      <c r="G43" s="67">
        <f t="shared" si="0"/>
        <v>10</v>
      </c>
      <c r="H43"/>
      <c r="I43"/>
      <c r="J43" s="3"/>
    </row>
    <row r="44" spans="1:10" s="8" customFormat="1" ht="45" x14ac:dyDescent="0.25">
      <c r="A44" s="97" t="s">
        <v>540</v>
      </c>
      <c r="B44" s="105" t="s">
        <v>217</v>
      </c>
      <c r="C44" s="109" t="s">
        <v>212</v>
      </c>
      <c r="D44" s="33" t="s">
        <v>121</v>
      </c>
      <c r="E44" s="33">
        <v>3</v>
      </c>
      <c r="F44" s="69">
        <v>2</v>
      </c>
      <c r="G44" s="67">
        <f t="shared" si="0"/>
        <v>6</v>
      </c>
      <c r="H44"/>
      <c r="I44"/>
      <c r="J44" s="3"/>
    </row>
    <row r="45" spans="1:10" s="8" customFormat="1" ht="45" x14ac:dyDescent="0.25">
      <c r="A45" s="97" t="s">
        <v>540</v>
      </c>
      <c r="B45" s="105" t="s">
        <v>219</v>
      </c>
      <c r="C45" s="109" t="s">
        <v>214</v>
      </c>
      <c r="D45" s="33" t="s">
        <v>121</v>
      </c>
      <c r="E45" s="33">
        <v>3</v>
      </c>
      <c r="F45" s="69">
        <v>2</v>
      </c>
      <c r="G45" s="67">
        <f t="shared" si="0"/>
        <v>6</v>
      </c>
      <c r="H45"/>
      <c r="I45"/>
      <c r="J45" s="3"/>
    </row>
    <row r="46" spans="1:10" s="8" customFormat="1" ht="45" x14ac:dyDescent="0.25">
      <c r="A46" s="97" t="s">
        <v>540</v>
      </c>
      <c r="B46" s="105" t="s">
        <v>220</v>
      </c>
      <c r="C46" s="109" t="s">
        <v>216</v>
      </c>
      <c r="D46" s="33" t="s">
        <v>121</v>
      </c>
      <c r="E46" s="33">
        <v>3</v>
      </c>
      <c r="F46" s="69">
        <v>2</v>
      </c>
      <c r="G46" s="67">
        <f t="shared" si="0"/>
        <v>6</v>
      </c>
      <c r="H46"/>
      <c r="I46"/>
      <c r="J46" s="3"/>
    </row>
    <row r="47" spans="1:10" s="8" customFormat="1" ht="45" x14ac:dyDescent="0.25">
      <c r="A47" s="97" t="s">
        <v>540</v>
      </c>
      <c r="B47" s="105" t="s">
        <v>268</v>
      </c>
      <c r="C47" s="109" t="s">
        <v>218</v>
      </c>
      <c r="D47" s="33" t="s">
        <v>121</v>
      </c>
      <c r="E47" s="33">
        <v>3</v>
      </c>
      <c r="F47" s="69">
        <v>6.5</v>
      </c>
      <c r="G47" s="67">
        <f t="shared" si="0"/>
        <v>19.5</v>
      </c>
      <c r="H47"/>
      <c r="I47"/>
      <c r="J47" s="3"/>
    </row>
    <row r="48" spans="1:10" s="8" customFormat="1" ht="45.75" thickBot="1" x14ac:dyDescent="0.3">
      <c r="A48" s="97" t="s">
        <v>540</v>
      </c>
      <c r="B48" s="105" t="s">
        <v>523</v>
      </c>
      <c r="C48" s="109" t="s">
        <v>125</v>
      </c>
      <c r="D48" s="33" t="s">
        <v>121</v>
      </c>
      <c r="E48" s="33">
        <v>17</v>
      </c>
      <c r="F48" s="69">
        <v>12</v>
      </c>
      <c r="G48" s="67">
        <f t="shared" si="0"/>
        <v>204</v>
      </c>
      <c r="H48"/>
      <c r="I48"/>
      <c r="J48" s="3"/>
    </row>
    <row r="49" spans="1:10" s="8" customFormat="1" ht="45.75" thickBot="1" x14ac:dyDescent="0.3">
      <c r="A49" s="77" t="s">
        <v>540</v>
      </c>
      <c r="B49" s="78" t="s">
        <v>524</v>
      </c>
      <c r="C49" s="110" t="s">
        <v>126</v>
      </c>
      <c r="D49" s="36" t="s">
        <v>7</v>
      </c>
      <c r="E49" s="36">
        <v>1</v>
      </c>
      <c r="F49" s="80">
        <v>100</v>
      </c>
      <c r="G49" s="81">
        <f t="shared" si="0"/>
        <v>100</v>
      </c>
      <c r="H49" s="55" t="s">
        <v>56</v>
      </c>
      <c r="I49" s="37">
        <f>ROUND(SUM(G21:G49),2)</f>
        <v>2459.6</v>
      </c>
      <c r="J49" s="3"/>
    </row>
    <row r="50" spans="1:10" s="8" customFormat="1" ht="43.5" thickBot="1" x14ac:dyDescent="0.3">
      <c r="A50"/>
      <c r="B50"/>
      <c r="C50"/>
      <c r="D50"/>
      <c r="E50"/>
      <c r="F50" s="26" t="s">
        <v>542</v>
      </c>
      <c r="G50" s="27">
        <f>SUM(G9:G49)</f>
        <v>4478.7999999999993</v>
      </c>
      <c r="H50"/>
      <c r="I50"/>
      <c r="J50" s="3"/>
    </row>
    <row r="51" spans="1:10" s="8" customFormat="1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C35B-DAE7-4E47-A824-68CCD0DAC091}">
  <dimension ref="A1:K172"/>
  <sheetViews>
    <sheetView zoomScale="85" zoomScaleNormal="85" workbookViewId="0">
      <selection activeCell="F50" sqref="F50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11" x14ac:dyDescent="0.25">
      <c r="A1" t="s">
        <v>15</v>
      </c>
      <c r="B1"/>
      <c r="C1"/>
      <c r="D1"/>
      <c r="G1" s="5"/>
    </row>
    <row r="2" spans="1:11" x14ac:dyDescent="0.25">
      <c r="A2" t="s">
        <v>16</v>
      </c>
      <c r="B2"/>
      <c r="C2"/>
      <c r="D2"/>
      <c r="G2" s="5"/>
    </row>
    <row r="3" spans="1:11" x14ac:dyDescent="0.25">
      <c r="A3" t="s">
        <v>17</v>
      </c>
      <c r="B3"/>
      <c r="C3"/>
      <c r="D3"/>
      <c r="G3" s="5"/>
    </row>
    <row r="4" spans="1:11" x14ac:dyDescent="0.25">
      <c r="A4" t="s">
        <v>18</v>
      </c>
      <c r="B4"/>
      <c r="C4"/>
      <c r="D4"/>
      <c r="G4" s="5"/>
    </row>
    <row r="5" spans="1:11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11" ht="21.75" customHeight="1" thickBot="1" x14ac:dyDescent="0.3">
      <c r="A6" s="13"/>
      <c r="B6" s="13"/>
      <c r="C6" s="13"/>
      <c r="D6" s="13"/>
      <c r="E6" s="13"/>
      <c r="F6" s="13"/>
      <c r="G6" s="15"/>
    </row>
    <row r="7" spans="1:11" ht="13.9" customHeight="1" x14ac:dyDescent="0.25">
      <c r="A7" s="169" t="s">
        <v>543</v>
      </c>
      <c r="B7" s="170"/>
      <c r="C7" s="170"/>
      <c r="D7" s="170"/>
      <c r="E7" s="170"/>
      <c r="F7" s="170"/>
      <c r="G7" s="171"/>
      <c r="J7"/>
      <c r="K7"/>
    </row>
    <row r="8" spans="1:11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  <c r="J8"/>
      <c r="K8"/>
    </row>
    <row r="9" spans="1:11" ht="195" x14ac:dyDescent="0.25">
      <c r="A9" s="97" t="s">
        <v>544</v>
      </c>
      <c r="B9" s="112" t="s">
        <v>153</v>
      </c>
      <c r="C9" s="46" t="s">
        <v>106</v>
      </c>
      <c r="D9" s="31" t="s">
        <v>7</v>
      </c>
      <c r="E9" s="31">
        <v>1</v>
      </c>
      <c r="F9" s="69">
        <v>820</v>
      </c>
      <c r="G9" s="102">
        <f t="shared" ref="G9:G49" si="0">ROUND((E9*F9),2)</f>
        <v>820</v>
      </c>
      <c r="H9" s="45"/>
      <c r="I9" s="5"/>
      <c r="J9"/>
      <c r="K9"/>
    </row>
    <row r="10" spans="1:11" ht="45" x14ac:dyDescent="0.25">
      <c r="A10" s="97" t="s">
        <v>544</v>
      </c>
      <c r="B10" s="65" t="s">
        <v>154</v>
      </c>
      <c r="C10" s="47" t="s">
        <v>273</v>
      </c>
      <c r="D10" s="33" t="s">
        <v>7</v>
      </c>
      <c r="E10" s="33">
        <v>2</v>
      </c>
      <c r="F10" s="69">
        <v>192</v>
      </c>
      <c r="G10" s="67">
        <f t="shared" si="0"/>
        <v>384</v>
      </c>
      <c r="H10" s="45"/>
      <c r="I10" s="5"/>
      <c r="J10"/>
      <c r="K10"/>
    </row>
    <row r="11" spans="1:11" ht="162" customHeight="1" x14ac:dyDescent="0.25">
      <c r="A11" s="97" t="s">
        <v>544</v>
      </c>
      <c r="B11" s="65" t="s">
        <v>156</v>
      </c>
      <c r="C11" s="146" t="s">
        <v>389</v>
      </c>
      <c r="D11" s="33" t="s">
        <v>121</v>
      </c>
      <c r="E11" s="33">
        <v>2</v>
      </c>
      <c r="F11" s="69">
        <v>207</v>
      </c>
      <c r="G11" s="67">
        <f t="shared" si="0"/>
        <v>414</v>
      </c>
      <c r="H11" s="45"/>
      <c r="I11" s="5"/>
      <c r="J11"/>
      <c r="K11"/>
    </row>
    <row r="12" spans="1:11" ht="45" x14ac:dyDescent="0.25">
      <c r="A12" s="97" t="s">
        <v>544</v>
      </c>
      <c r="B12" s="65" t="s">
        <v>158</v>
      </c>
      <c r="C12" s="34" t="s">
        <v>401</v>
      </c>
      <c r="D12" s="33" t="s">
        <v>121</v>
      </c>
      <c r="E12" s="33">
        <v>2</v>
      </c>
      <c r="F12" s="69">
        <v>207</v>
      </c>
      <c r="G12" s="67">
        <f t="shared" si="0"/>
        <v>414</v>
      </c>
      <c r="J12"/>
      <c r="K12"/>
    </row>
    <row r="13" spans="1:11" ht="45" x14ac:dyDescent="0.25">
      <c r="A13" s="97" t="s">
        <v>544</v>
      </c>
      <c r="B13" s="65" t="s">
        <v>160</v>
      </c>
      <c r="C13" s="47" t="s">
        <v>159</v>
      </c>
      <c r="D13" s="33" t="s">
        <v>6</v>
      </c>
      <c r="E13" s="33">
        <v>55</v>
      </c>
      <c r="F13" s="69">
        <v>1.65</v>
      </c>
      <c r="G13" s="67">
        <f t="shared" si="0"/>
        <v>90.75</v>
      </c>
      <c r="J13"/>
      <c r="K13"/>
    </row>
    <row r="14" spans="1:11" ht="45" x14ac:dyDescent="0.25">
      <c r="A14" s="97" t="s">
        <v>544</v>
      </c>
      <c r="B14" s="65" t="s">
        <v>162</v>
      </c>
      <c r="C14" s="34" t="s">
        <v>161</v>
      </c>
      <c r="D14" s="33" t="s">
        <v>121</v>
      </c>
      <c r="E14" s="33">
        <v>6</v>
      </c>
      <c r="F14" s="69">
        <v>5.8</v>
      </c>
      <c r="G14" s="67">
        <f t="shared" si="0"/>
        <v>34.799999999999997</v>
      </c>
      <c r="J14"/>
      <c r="K14"/>
    </row>
    <row r="15" spans="1:11" ht="45" x14ac:dyDescent="0.25">
      <c r="A15" s="97" t="s">
        <v>544</v>
      </c>
      <c r="B15" s="65" t="s">
        <v>164</v>
      </c>
      <c r="C15" s="68" t="s">
        <v>163</v>
      </c>
      <c r="D15" s="33" t="s">
        <v>6</v>
      </c>
      <c r="E15" s="33">
        <v>20</v>
      </c>
      <c r="F15" s="69">
        <v>0.65</v>
      </c>
      <c r="G15" s="67">
        <f t="shared" si="0"/>
        <v>13</v>
      </c>
      <c r="J15"/>
      <c r="K15"/>
    </row>
    <row r="16" spans="1:11" ht="45" x14ac:dyDescent="0.25">
      <c r="A16" s="97" t="s">
        <v>544</v>
      </c>
      <c r="B16" s="65" t="s">
        <v>166</v>
      </c>
      <c r="C16" s="147" t="s">
        <v>278</v>
      </c>
      <c r="D16" s="33" t="s">
        <v>6</v>
      </c>
      <c r="E16" s="33">
        <v>35</v>
      </c>
      <c r="F16" s="69">
        <v>0.66</v>
      </c>
      <c r="G16" s="67">
        <f t="shared" si="0"/>
        <v>23.1</v>
      </c>
      <c r="J16"/>
      <c r="K16"/>
    </row>
    <row r="17" spans="1:11" ht="45" x14ac:dyDescent="0.25">
      <c r="A17" s="97" t="s">
        <v>544</v>
      </c>
      <c r="B17" s="65" t="s">
        <v>168</v>
      </c>
      <c r="C17" s="146" t="s">
        <v>167</v>
      </c>
      <c r="D17" s="33" t="s">
        <v>6</v>
      </c>
      <c r="E17" s="33">
        <v>28</v>
      </c>
      <c r="F17" s="69">
        <v>0.1</v>
      </c>
      <c r="G17" s="67">
        <f t="shared" si="0"/>
        <v>2.8</v>
      </c>
      <c r="J17"/>
      <c r="K17"/>
    </row>
    <row r="18" spans="1:11" ht="45" x14ac:dyDescent="0.25">
      <c r="A18" s="97" t="s">
        <v>544</v>
      </c>
      <c r="B18" s="65" t="s">
        <v>170</v>
      </c>
      <c r="C18" s="34" t="s">
        <v>169</v>
      </c>
      <c r="D18" s="33" t="s">
        <v>6</v>
      </c>
      <c r="E18" s="33">
        <v>9</v>
      </c>
      <c r="F18" s="69">
        <v>1.67</v>
      </c>
      <c r="G18" s="67">
        <f t="shared" si="0"/>
        <v>15.03</v>
      </c>
      <c r="J18"/>
      <c r="K18"/>
    </row>
    <row r="19" spans="1:11" ht="45" x14ac:dyDescent="0.25">
      <c r="A19" s="97" t="s">
        <v>544</v>
      </c>
      <c r="B19" s="65" t="s">
        <v>172</v>
      </c>
      <c r="C19" s="34" t="s">
        <v>402</v>
      </c>
      <c r="D19" s="33" t="s">
        <v>121</v>
      </c>
      <c r="E19" s="33">
        <v>1</v>
      </c>
      <c r="F19" s="69">
        <v>60</v>
      </c>
      <c r="G19" s="67">
        <f t="shared" si="0"/>
        <v>60</v>
      </c>
      <c r="J19"/>
      <c r="K19"/>
    </row>
    <row r="20" spans="1:11" ht="45.75" thickBot="1" x14ac:dyDescent="0.3">
      <c r="A20" s="97" t="s">
        <v>544</v>
      </c>
      <c r="B20" s="65" t="s">
        <v>176</v>
      </c>
      <c r="C20" s="56" t="s">
        <v>171</v>
      </c>
      <c r="D20" s="54" t="s">
        <v>7</v>
      </c>
      <c r="E20" s="54">
        <v>1</v>
      </c>
      <c r="F20" s="69">
        <v>54.45</v>
      </c>
      <c r="G20" s="67">
        <f t="shared" si="0"/>
        <v>54.45</v>
      </c>
      <c r="J20"/>
      <c r="K20"/>
    </row>
    <row r="21" spans="1:11" ht="45.75" thickBot="1" x14ac:dyDescent="0.3">
      <c r="A21" s="97" t="s">
        <v>544</v>
      </c>
      <c r="B21" s="65" t="s">
        <v>178</v>
      </c>
      <c r="C21" s="56" t="s">
        <v>173</v>
      </c>
      <c r="D21" s="54" t="s">
        <v>7</v>
      </c>
      <c r="E21" s="54">
        <v>2</v>
      </c>
      <c r="F21" s="80">
        <v>36.450000000000003</v>
      </c>
      <c r="G21" s="72">
        <f t="shared" si="0"/>
        <v>72.900000000000006</v>
      </c>
      <c r="H21" s="55" t="s">
        <v>51</v>
      </c>
      <c r="I21" s="37">
        <f>ROUND(SUM(G9:G21),2)</f>
        <v>2398.83</v>
      </c>
      <c r="J21"/>
      <c r="K21"/>
    </row>
    <row r="22" spans="1:11" ht="45" x14ac:dyDescent="0.25">
      <c r="A22" s="60" t="s">
        <v>545</v>
      </c>
      <c r="B22" s="148" t="s">
        <v>179</v>
      </c>
      <c r="C22" s="149" t="s">
        <v>177</v>
      </c>
      <c r="D22" s="53" t="s">
        <v>147</v>
      </c>
      <c r="E22" s="53">
        <v>2.25</v>
      </c>
      <c r="F22" s="69">
        <v>80</v>
      </c>
      <c r="G22" s="63">
        <f t="shared" si="0"/>
        <v>180</v>
      </c>
      <c r="H22" s="74"/>
      <c r="I22" s="4"/>
      <c r="J22"/>
      <c r="K22"/>
    </row>
    <row r="23" spans="1:11" ht="45" x14ac:dyDescent="0.25">
      <c r="A23" s="97" t="s">
        <v>545</v>
      </c>
      <c r="B23" s="105" t="s">
        <v>180</v>
      </c>
      <c r="C23" s="109" t="s">
        <v>20</v>
      </c>
      <c r="D23" s="33" t="s">
        <v>7</v>
      </c>
      <c r="E23" s="33">
        <v>1</v>
      </c>
      <c r="F23" s="69">
        <v>150</v>
      </c>
      <c r="G23" s="67">
        <f t="shared" si="0"/>
        <v>150</v>
      </c>
      <c r="H23" s="74"/>
      <c r="I23" s="4"/>
      <c r="J23"/>
      <c r="K23"/>
    </row>
    <row r="24" spans="1:11" ht="45" x14ac:dyDescent="0.25">
      <c r="A24" s="97" t="s">
        <v>545</v>
      </c>
      <c r="B24" s="105" t="s">
        <v>181</v>
      </c>
      <c r="C24" s="109" t="s">
        <v>122</v>
      </c>
      <c r="D24" s="33" t="s">
        <v>121</v>
      </c>
      <c r="E24" s="33">
        <v>2</v>
      </c>
      <c r="F24" s="69">
        <v>60</v>
      </c>
      <c r="G24" s="67">
        <f t="shared" si="0"/>
        <v>120</v>
      </c>
      <c r="H24" s="76"/>
      <c r="I24" s="4"/>
      <c r="J24"/>
      <c r="K24"/>
    </row>
    <row r="25" spans="1:11" ht="45" x14ac:dyDescent="0.25">
      <c r="A25" s="97" t="s">
        <v>545</v>
      </c>
      <c r="B25" s="105" t="s">
        <v>183</v>
      </c>
      <c r="C25" s="109" t="s">
        <v>123</v>
      </c>
      <c r="D25" s="33" t="s">
        <v>121</v>
      </c>
      <c r="E25" s="33">
        <v>2</v>
      </c>
      <c r="F25" s="69">
        <v>80</v>
      </c>
      <c r="G25" s="67">
        <f t="shared" si="0"/>
        <v>160</v>
      </c>
      <c r="H25" s="74"/>
      <c r="I25" s="4"/>
      <c r="J25"/>
      <c r="K25"/>
    </row>
    <row r="26" spans="1:11" ht="45" x14ac:dyDescent="0.25">
      <c r="A26" s="97" t="s">
        <v>545</v>
      </c>
      <c r="B26" s="105" t="s">
        <v>184</v>
      </c>
      <c r="C26" s="109" t="s">
        <v>182</v>
      </c>
      <c r="D26" s="33" t="s">
        <v>121</v>
      </c>
      <c r="E26" s="33">
        <v>2</v>
      </c>
      <c r="F26" s="69">
        <v>5</v>
      </c>
      <c r="G26" s="67">
        <f t="shared" si="0"/>
        <v>10</v>
      </c>
      <c r="H26" s="74"/>
      <c r="I26" s="4"/>
      <c r="J26"/>
      <c r="K26"/>
    </row>
    <row r="27" spans="1:11" ht="45" x14ac:dyDescent="0.25">
      <c r="A27" s="97" t="s">
        <v>545</v>
      </c>
      <c r="B27" s="105" t="s">
        <v>186</v>
      </c>
      <c r="C27" s="109" t="s">
        <v>124</v>
      </c>
      <c r="D27" s="33" t="s">
        <v>121</v>
      </c>
      <c r="E27" s="33">
        <v>2</v>
      </c>
      <c r="F27" s="69">
        <v>35</v>
      </c>
      <c r="G27" s="67">
        <f t="shared" si="0"/>
        <v>70</v>
      </c>
      <c r="H27" s="74"/>
      <c r="I27" s="4"/>
      <c r="J27"/>
      <c r="K27"/>
    </row>
    <row r="28" spans="1:11" ht="45" x14ac:dyDescent="0.25">
      <c r="A28" s="97" t="s">
        <v>545</v>
      </c>
      <c r="B28" s="105" t="s">
        <v>188</v>
      </c>
      <c r="C28" s="109" t="s">
        <v>405</v>
      </c>
      <c r="D28" s="33" t="s">
        <v>121</v>
      </c>
      <c r="E28" s="33">
        <v>2</v>
      </c>
      <c r="F28" s="69">
        <v>35</v>
      </c>
      <c r="G28" s="67">
        <f t="shared" si="0"/>
        <v>70</v>
      </c>
      <c r="H28" s="74"/>
      <c r="I28" s="4"/>
      <c r="J28"/>
      <c r="K28"/>
    </row>
    <row r="29" spans="1:11" ht="45" x14ac:dyDescent="0.25">
      <c r="A29" s="97" t="s">
        <v>545</v>
      </c>
      <c r="B29" s="105" t="s">
        <v>190</v>
      </c>
      <c r="C29" s="109" t="s">
        <v>185</v>
      </c>
      <c r="D29" s="33" t="s">
        <v>6</v>
      </c>
      <c r="E29" s="33">
        <v>20</v>
      </c>
      <c r="F29" s="69">
        <v>1</v>
      </c>
      <c r="G29" s="67">
        <f t="shared" si="0"/>
        <v>20</v>
      </c>
      <c r="H29" s="74"/>
      <c r="I29" s="4"/>
      <c r="J29"/>
      <c r="K29"/>
    </row>
    <row r="30" spans="1:11" ht="45" x14ac:dyDescent="0.25">
      <c r="A30" s="97" t="s">
        <v>545</v>
      </c>
      <c r="B30" s="105" t="s">
        <v>191</v>
      </c>
      <c r="C30" s="109" t="s">
        <v>187</v>
      </c>
      <c r="D30" s="33" t="s">
        <v>6</v>
      </c>
      <c r="E30" s="33">
        <v>18</v>
      </c>
      <c r="F30" s="69">
        <v>5</v>
      </c>
      <c r="G30" s="67">
        <f t="shared" si="0"/>
        <v>90</v>
      </c>
      <c r="H30" s="74"/>
      <c r="I30" s="4"/>
      <c r="J30"/>
      <c r="K30"/>
    </row>
    <row r="31" spans="1:11" ht="45" x14ac:dyDescent="0.25">
      <c r="A31" s="97" t="s">
        <v>545</v>
      </c>
      <c r="B31" s="105" t="s">
        <v>192</v>
      </c>
      <c r="C31" s="109" t="s">
        <v>189</v>
      </c>
      <c r="D31" s="33" t="s">
        <v>121</v>
      </c>
      <c r="E31" s="33">
        <v>6</v>
      </c>
      <c r="F31" s="69">
        <v>8</v>
      </c>
      <c r="G31" s="67">
        <f t="shared" si="0"/>
        <v>48</v>
      </c>
      <c r="H31" s="74"/>
      <c r="I31" s="4"/>
      <c r="J31"/>
      <c r="K31"/>
    </row>
    <row r="32" spans="1:11" s="8" customFormat="1" ht="45" x14ac:dyDescent="0.25">
      <c r="A32" s="97" t="s">
        <v>545</v>
      </c>
      <c r="B32" s="105" t="s">
        <v>194</v>
      </c>
      <c r="C32" s="109" t="s">
        <v>118</v>
      </c>
      <c r="D32" s="33" t="s">
        <v>6</v>
      </c>
      <c r="E32" s="33">
        <v>13</v>
      </c>
      <c r="F32" s="69">
        <v>5</v>
      </c>
      <c r="G32" s="67">
        <f t="shared" si="0"/>
        <v>65</v>
      </c>
      <c r="H32" s="74"/>
      <c r="I32" s="4"/>
      <c r="J32"/>
      <c r="K32"/>
    </row>
    <row r="33" spans="1:11" s="8" customFormat="1" ht="45" x14ac:dyDescent="0.25">
      <c r="A33" s="97" t="s">
        <v>545</v>
      </c>
      <c r="B33" s="105" t="s">
        <v>195</v>
      </c>
      <c r="C33" s="109" t="s">
        <v>193</v>
      </c>
      <c r="D33" s="33" t="s">
        <v>6</v>
      </c>
      <c r="E33" s="33">
        <v>15</v>
      </c>
      <c r="F33" s="69">
        <v>2</v>
      </c>
      <c r="G33" s="67">
        <f t="shared" si="0"/>
        <v>30</v>
      </c>
      <c r="H33" s="74"/>
      <c r="I33" s="4"/>
      <c r="J33"/>
      <c r="K33"/>
    </row>
    <row r="34" spans="1:11" s="8" customFormat="1" ht="45" x14ac:dyDescent="0.25">
      <c r="A34" s="97" t="s">
        <v>545</v>
      </c>
      <c r="B34" s="105" t="s">
        <v>197</v>
      </c>
      <c r="C34" s="109" t="s">
        <v>119</v>
      </c>
      <c r="D34" s="33" t="s">
        <v>6</v>
      </c>
      <c r="E34" s="33">
        <v>9</v>
      </c>
      <c r="F34" s="69">
        <v>25</v>
      </c>
      <c r="G34" s="67">
        <f t="shared" si="0"/>
        <v>225</v>
      </c>
      <c r="H34" s="74"/>
      <c r="I34" s="4"/>
      <c r="J34"/>
      <c r="K34"/>
    </row>
    <row r="35" spans="1:11" s="8" customFormat="1" ht="45" x14ac:dyDescent="0.25">
      <c r="A35" s="97" t="s">
        <v>545</v>
      </c>
      <c r="B35" s="105" t="s">
        <v>198</v>
      </c>
      <c r="C35" s="109" t="s">
        <v>196</v>
      </c>
      <c r="D35" s="33" t="s">
        <v>6</v>
      </c>
      <c r="E35" s="33">
        <v>44</v>
      </c>
      <c r="F35" s="69">
        <v>2.5</v>
      </c>
      <c r="G35" s="67">
        <f t="shared" si="0"/>
        <v>110</v>
      </c>
      <c r="H35" s="74"/>
      <c r="I35" s="4"/>
      <c r="J35"/>
      <c r="K35"/>
    </row>
    <row r="36" spans="1:11" s="8" customFormat="1" ht="45" x14ac:dyDescent="0.25">
      <c r="A36" s="97" t="s">
        <v>545</v>
      </c>
      <c r="B36" s="105" t="s">
        <v>200</v>
      </c>
      <c r="C36" s="109" t="s">
        <v>120</v>
      </c>
      <c r="D36" s="33" t="s">
        <v>121</v>
      </c>
      <c r="E36" s="33">
        <v>6</v>
      </c>
      <c r="F36" s="69">
        <v>3.5</v>
      </c>
      <c r="G36" s="67">
        <f t="shared" si="0"/>
        <v>21</v>
      </c>
      <c r="H36" s="74"/>
      <c r="I36" s="4"/>
      <c r="J36"/>
      <c r="K36"/>
    </row>
    <row r="37" spans="1:11" s="8" customFormat="1" ht="45" x14ac:dyDescent="0.25">
      <c r="A37" s="97" t="s">
        <v>545</v>
      </c>
      <c r="B37" s="105" t="s">
        <v>203</v>
      </c>
      <c r="C37" s="109" t="s">
        <v>199</v>
      </c>
      <c r="D37" s="33" t="s">
        <v>6</v>
      </c>
      <c r="E37" s="33">
        <v>28</v>
      </c>
      <c r="F37" s="69">
        <v>0.1</v>
      </c>
      <c r="G37" s="67">
        <f t="shared" si="0"/>
        <v>2.8</v>
      </c>
      <c r="H37" s="74"/>
      <c r="I37" s="4"/>
      <c r="J37"/>
      <c r="K37"/>
    </row>
    <row r="38" spans="1:11" s="8" customFormat="1" ht="45" x14ac:dyDescent="0.25">
      <c r="A38" s="97" t="s">
        <v>545</v>
      </c>
      <c r="B38" s="105" t="s">
        <v>206</v>
      </c>
      <c r="C38" s="109" t="s">
        <v>294</v>
      </c>
      <c r="D38" s="33" t="s">
        <v>147</v>
      </c>
      <c r="E38" s="33">
        <v>10</v>
      </c>
      <c r="F38" s="69">
        <v>1</v>
      </c>
      <c r="G38" s="67">
        <f t="shared" si="0"/>
        <v>10</v>
      </c>
      <c r="H38" s="74"/>
      <c r="I38" s="4"/>
      <c r="J38"/>
      <c r="K38"/>
    </row>
    <row r="39" spans="1:11" s="8" customFormat="1" ht="45" x14ac:dyDescent="0.25">
      <c r="A39" s="97" t="s">
        <v>545</v>
      </c>
      <c r="B39" s="105" t="s">
        <v>208</v>
      </c>
      <c r="C39" s="109" t="s">
        <v>204</v>
      </c>
      <c r="D39" s="33" t="s">
        <v>133</v>
      </c>
      <c r="E39" s="33">
        <v>17</v>
      </c>
      <c r="F39" s="69">
        <v>12</v>
      </c>
      <c r="G39" s="67">
        <f t="shared" si="0"/>
        <v>204</v>
      </c>
      <c r="H39"/>
      <c r="I39"/>
      <c r="J39"/>
      <c r="K39"/>
    </row>
    <row r="40" spans="1:11" s="8" customFormat="1" ht="45" x14ac:dyDescent="0.25">
      <c r="A40" s="97" t="s">
        <v>545</v>
      </c>
      <c r="B40" s="105" t="s">
        <v>210</v>
      </c>
      <c r="C40" s="109" t="s">
        <v>406</v>
      </c>
      <c r="D40" s="33" t="s">
        <v>121</v>
      </c>
      <c r="E40" s="33">
        <v>1</v>
      </c>
      <c r="F40" s="69">
        <v>15</v>
      </c>
      <c r="G40" s="67">
        <f t="shared" si="0"/>
        <v>15</v>
      </c>
      <c r="H40" s="38"/>
      <c r="I40" s="39"/>
      <c r="J40"/>
      <c r="K40"/>
    </row>
    <row r="41" spans="1:11" s="8" customFormat="1" ht="45" x14ac:dyDescent="0.25">
      <c r="A41" s="97" t="s">
        <v>545</v>
      </c>
      <c r="B41" s="105" t="s">
        <v>211</v>
      </c>
      <c r="C41" s="109" t="s">
        <v>207</v>
      </c>
      <c r="D41" s="33" t="s">
        <v>7</v>
      </c>
      <c r="E41" s="33">
        <v>1</v>
      </c>
      <c r="F41" s="69">
        <v>20</v>
      </c>
      <c r="G41" s="67">
        <f t="shared" si="0"/>
        <v>20</v>
      </c>
      <c r="H41"/>
      <c r="I41"/>
      <c r="J41"/>
      <c r="K41"/>
    </row>
    <row r="42" spans="1:11" s="8" customFormat="1" ht="45" x14ac:dyDescent="0.25">
      <c r="A42" s="97" t="s">
        <v>545</v>
      </c>
      <c r="B42" s="105" t="s">
        <v>213</v>
      </c>
      <c r="C42" s="109" t="s">
        <v>209</v>
      </c>
      <c r="D42" s="33" t="s">
        <v>7</v>
      </c>
      <c r="E42" s="33">
        <v>2</v>
      </c>
      <c r="F42" s="69">
        <v>8</v>
      </c>
      <c r="G42" s="67">
        <f t="shared" si="0"/>
        <v>16</v>
      </c>
      <c r="H42"/>
      <c r="I42"/>
      <c r="J42"/>
      <c r="K42"/>
    </row>
    <row r="43" spans="1:11" s="8" customFormat="1" ht="45" x14ac:dyDescent="0.25">
      <c r="A43" s="97" t="s">
        <v>545</v>
      </c>
      <c r="B43" s="105" t="s">
        <v>215</v>
      </c>
      <c r="C43" s="109" t="s">
        <v>41</v>
      </c>
      <c r="D43" s="33" t="s">
        <v>121</v>
      </c>
      <c r="E43" s="33">
        <v>5</v>
      </c>
      <c r="F43" s="69">
        <v>2</v>
      </c>
      <c r="G43" s="67">
        <f t="shared" si="0"/>
        <v>10</v>
      </c>
      <c r="H43"/>
      <c r="I43"/>
      <c r="J43"/>
      <c r="K43"/>
    </row>
    <row r="44" spans="1:11" s="8" customFormat="1" ht="45" x14ac:dyDescent="0.25">
      <c r="A44" s="97" t="s">
        <v>545</v>
      </c>
      <c r="B44" s="105" t="s">
        <v>217</v>
      </c>
      <c r="C44" s="109" t="s">
        <v>212</v>
      </c>
      <c r="D44" s="33" t="s">
        <v>121</v>
      </c>
      <c r="E44" s="33">
        <v>3</v>
      </c>
      <c r="F44" s="69">
        <v>2</v>
      </c>
      <c r="G44" s="67">
        <f t="shared" si="0"/>
        <v>6</v>
      </c>
      <c r="H44"/>
      <c r="I44"/>
      <c r="J44"/>
      <c r="K44"/>
    </row>
    <row r="45" spans="1:11" s="8" customFormat="1" ht="45" x14ac:dyDescent="0.25">
      <c r="A45" s="97" t="s">
        <v>545</v>
      </c>
      <c r="B45" s="105" t="s">
        <v>219</v>
      </c>
      <c r="C45" s="109" t="s">
        <v>214</v>
      </c>
      <c r="D45" s="33" t="s">
        <v>121</v>
      </c>
      <c r="E45" s="33">
        <v>3</v>
      </c>
      <c r="F45" s="69">
        <v>2</v>
      </c>
      <c r="G45" s="67">
        <f t="shared" si="0"/>
        <v>6</v>
      </c>
      <c r="H45"/>
      <c r="I45"/>
      <c r="J45"/>
      <c r="K45"/>
    </row>
    <row r="46" spans="1:11" s="8" customFormat="1" ht="45" x14ac:dyDescent="0.25">
      <c r="A46" s="97" t="s">
        <v>545</v>
      </c>
      <c r="B46" s="105" t="s">
        <v>220</v>
      </c>
      <c r="C46" s="109" t="s">
        <v>216</v>
      </c>
      <c r="D46" s="33" t="s">
        <v>121</v>
      </c>
      <c r="E46" s="33">
        <v>3</v>
      </c>
      <c r="F46" s="69">
        <v>2</v>
      </c>
      <c r="G46" s="67">
        <f t="shared" si="0"/>
        <v>6</v>
      </c>
      <c r="H46"/>
      <c r="I46"/>
      <c r="J46"/>
      <c r="K46"/>
    </row>
    <row r="47" spans="1:11" s="8" customFormat="1" ht="45" x14ac:dyDescent="0.25">
      <c r="A47" s="97" t="s">
        <v>545</v>
      </c>
      <c r="B47" s="105" t="s">
        <v>268</v>
      </c>
      <c r="C47" s="109" t="s">
        <v>218</v>
      </c>
      <c r="D47" s="33" t="s">
        <v>121</v>
      </c>
      <c r="E47" s="33">
        <v>3</v>
      </c>
      <c r="F47" s="69">
        <v>6.5</v>
      </c>
      <c r="G47" s="67">
        <f t="shared" si="0"/>
        <v>19.5</v>
      </c>
      <c r="H47"/>
      <c r="I47"/>
      <c r="J47"/>
      <c r="K47"/>
    </row>
    <row r="48" spans="1:11" s="8" customFormat="1" ht="45.75" thickBot="1" x14ac:dyDescent="0.3">
      <c r="A48" s="97" t="s">
        <v>545</v>
      </c>
      <c r="B48" s="105" t="s">
        <v>523</v>
      </c>
      <c r="C48" s="109" t="s">
        <v>125</v>
      </c>
      <c r="D48" s="33" t="s">
        <v>121</v>
      </c>
      <c r="E48" s="33">
        <v>12</v>
      </c>
      <c r="F48" s="69">
        <v>12</v>
      </c>
      <c r="G48" s="67">
        <f t="shared" si="0"/>
        <v>144</v>
      </c>
      <c r="H48"/>
      <c r="I48"/>
      <c r="J48"/>
      <c r="K48"/>
    </row>
    <row r="49" spans="1:11" s="8" customFormat="1" ht="45.75" thickBot="1" x14ac:dyDescent="0.3">
      <c r="A49" s="77" t="s">
        <v>545</v>
      </c>
      <c r="B49" s="78" t="s">
        <v>524</v>
      </c>
      <c r="C49" s="110" t="s">
        <v>126</v>
      </c>
      <c r="D49" s="36" t="s">
        <v>7</v>
      </c>
      <c r="E49" s="36">
        <v>1</v>
      </c>
      <c r="F49" s="80">
        <v>100</v>
      </c>
      <c r="G49" s="81">
        <f t="shared" si="0"/>
        <v>100</v>
      </c>
      <c r="H49" s="55" t="s">
        <v>56</v>
      </c>
      <c r="I49" s="37">
        <f>ROUND(SUM(G22:G49),2)</f>
        <v>1928.3</v>
      </c>
      <c r="J49"/>
      <c r="K49"/>
    </row>
    <row r="50" spans="1:11" s="8" customFormat="1" ht="43.5" thickBot="1" x14ac:dyDescent="0.3">
      <c r="A50"/>
      <c r="B50"/>
      <c r="C50"/>
      <c r="D50"/>
      <c r="E50"/>
      <c r="F50" s="26" t="s">
        <v>546</v>
      </c>
      <c r="G50" s="27">
        <f>SUM(G9:G49)</f>
        <v>4327.130000000001</v>
      </c>
      <c r="H50"/>
      <c r="I50"/>
      <c r="J50"/>
      <c r="K50"/>
    </row>
    <row r="51" spans="1:11" s="8" customFormat="1" x14ac:dyDescent="0.25">
      <c r="A51"/>
      <c r="B51"/>
      <c r="C51"/>
      <c r="D51"/>
      <c r="E51"/>
      <c r="F51"/>
      <c r="G51"/>
      <c r="H51"/>
      <c r="I51"/>
      <c r="J51"/>
      <c r="K51"/>
    </row>
    <row r="52" spans="1:11" s="8" customFormat="1" x14ac:dyDescent="0.25">
      <c r="A52"/>
      <c r="B52"/>
      <c r="C52"/>
      <c r="D52"/>
      <c r="E52"/>
      <c r="F52"/>
      <c r="G52"/>
      <c r="H52"/>
      <c r="I52"/>
      <c r="J52"/>
      <c r="K52"/>
    </row>
    <row r="53" spans="1:11" s="8" customFormat="1" x14ac:dyDescent="0.25">
      <c r="A53"/>
      <c r="B53"/>
      <c r="C53"/>
      <c r="D53"/>
      <c r="E53"/>
      <c r="F53"/>
      <c r="G53"/>
      <c r="H53"/>
      <c r="I53"/>
      <c r="J53"/>
      <c r="K53"/>
    </row>
    <row r="54" spans="1:11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1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1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1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1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1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1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1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1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1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1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21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30721" r:id="rId4"/>
      </mc:Fallback>
    </mc:AlternateContent>
    <mc:AlternateContent xmlns:mc="http://schemas.openxmlformats.org/markup-compatibility/2006">
      <mc:Choice Requires="x14">
        <oleObject progId="PBrush" shapeId="30722" r:id="rId6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30722" r:id="rId6"/>
      </mc:Fallback>
    </mc:AlternateContent>
    <mc:AlternateContent xmlns:mc="http://schemas.openxmlformats.org/markup-compatibility/2006">
      <mc:Choice Requires="x14">
        <oleObject progId="PBrush" shapeId="30723" r:id="rId7">
          <objectPr defaultSize="0" autoPict="0" altText="" r:id="rId5">
            <anchor moveWithCells="1" sizeWithCells="1">
              <from>
                <xdr:col>2</xdr:col>
                <xdr:colOff>47625</xdr:colOff>
                <xdr:row>19</xdr:row>
                <xdr:rowOff>438150</xdr:rowOff>
              </from>
              <to>
                <xdr:col>2</xdr:col>
                <xdr:colOff>1285875</xdr:colOff>
                <xdr:row>19</xdr:row>
                <xdr:rowOff>1647825</xdr:rowOff>
              </to>
            </anchor>
          </objectPr>
        </oleObject>
      </mc:Choice>
      <mc:Fallback>
        <oleObject progId="PBrush" shapeId="30723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D912-9C47-4DB6-B4C1-4E35F74ECBB1}">
  <dimension ref="A1:I945"/>
  <sheetViews>
    <sheetView zoomScale="85" zoomScaleNormal="85" workbookViewId="0">
      <selection activeCell="F48" sqref="F48"/>
    </sheetView>
  </sheetViews>
  <sheetFormatPr defaultColWidth="9.140625" defaultRowHeight="15" x14ac:dyDescent="0.25"/>
  <cols>
    <col min="1" max="1" width="16.85546875" style="9" customWidth="1"/>
    <col min="2" max="2" width="10.140625" style="10" customWidth="1"/>
    <col min="3" max="3" width="67.7109375" style="6" customWidth="1"/>
    <col min="4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ht="15.75" x14ac:dyDescent="0.25">
      <c r="A1" s="21" t="s">
        <v>15</v>
      </c>
      <c r="B1" s="21"/>
      <c r="C1" s="21"/>
      <c r="D1" s="21"/>
      <c r="E1" s="22"/>
      <c r="F1" s="23"/>
      <c r="G1" s="22"/>
    </row>
    <row r="2" spans="1:9" ht="15.75" x14ac:dyDescent="0.25">
      <c r="A2" s="21" t="s">
        <v>16</v>
      </c>
      <c r="B2" s="21"/>
      <c r="C2" s="21"/>
      <c r="D2" s="21"/>
      <c r="E2" s="22"/>
      <c r="F2" s="23"/>
      <c r="G2" s="22"/>
    </row>
    <row r="3" spans="1:9" ht="15.75" x14ac:dyDescent="0.25">
      <c r="A3" s="21" t="s">
        <v>17</v>
      </c>
      <c r="B3" s="21"/>
      <c r="C3" s="21"/>
      <c r="D3" s="21"/>
      <c r="E3" s="22"/>
      <c r="F3" s="23"/>
      <c r="G3" s="22"/>
    </row>
    <row r="4" spans="1:9" ht="15.75" x14ac:dyDescent="0.25">
      <c r="A4" s="21" t="s">
        <v>18</v>
      </c>
      <c r="B4" s="21"/>
      <c r="C4" s="21"/>
      <c r="D4" s="21"/>
      <c r="E4" s="22"/>
      <c r="F4" s="23"/>
      <c r="G4" s="22"/>
    </row>
    <row r="5" spans="1:9" ht="15.75" x14ac:dyDescent="0.25">
      <c r="A5" s="168" t="s">
        <v>265</v>
      </c>
      <c r="B5" s="168"/>
      <c r="C5" s="168"/>
      <c r="D5" s="168"/>
      <c r="E5" s="168"/>
      <c r="F5" s="168"/>
      <c r="G5" s="168"/>
    </row>
    <row r="6" spans="1:9" ht="16.149999999999999" thickBot="1" x14ac:dyDescent="0.3">
      <c r="A6" s="13"/>
      <c r="B6" s="13"/>
      <c r="C6" s="13"/>
      <c r="D6" s="13"/>
      <c r="E6" s="13"/>
      <c r="F6" s="13"/>
      <c r="G6" s="15"/>
    </row>
    <row r="7" spans="1:9" x14ac:dyDescent="0.25">
      <c r="A7" s="169" t="s">
        <v>266</v>
      </c>
      <c r="B7" s="170"/>
      <c r="C7" s="170"/>
      <c r="D7" s="170"/>
      <c r="E7" s="170"/>
      <c r="F7" s="170"/>
      <c r="G7" s="171"/>
    </row>
    <row r="8" spans="1:9" ht="43.5" thickBot="1" x14ac:dyDescent="0.3">
      <c r="A8" s="41" t="s">
        <v>0</v>
      </c>
      <c r="B8" s="42" t="s">
        <v>1</v>
      </c>
      <c r="C8" s="50" t="s">
        <v>2</v>
      </c>
      <c r="D8" s="50" t="s">
        <v>3</v>
      </c>
      <c r="E8" s="51" t="s">
        <v>4</v>
      </c>
      <c r="F8" s="43" t="s">
        <v>19</v>
      </c>
      <c r="G8" s="44" t="s">
        <v>5</v>
      </c>
      <c r="H8" s="45"/>
      <c r="I8" s="5"/>
    </row>
    <row r="9" spans="1:9" ht="195" x14ac:dyDescent="0.25">
      <c r="A9" s="60" t="s">
        <v>152</v>
      </c>
      <c r="B9" s="61" t="s">
        <v>153</v>
      </c>
      <c r="C9" s="57" t="s">
        <v>106</v>
      </c>
      <c r="D9" s="53" t="s">
        <v>7</v>
      </c>
      <c r="E9" s="53">
        <v>1</v>
      </c>
      <c r="F9" s="62">
        <v>820</v>
      </c>
      <c r="G9" s="63">
        <f t="shared" ref="G9:G47" si="0">ROUND((E9*F9),2)</f>
        <v>820</v>
      </c>
      <c r="H9" s="45"/>
      <c r="I9" s="5"/>
    </row>
    <row r="10" spans="1:9" ht="45" x14ac:dyDescent="0.25">
      <c r="A10" s="64" t="s">
        <v>152</v>
      </c>
      <c r="B10" s="65" t="s">
        <v>154</v>
      </c>
      <c r="C10" s="47" t="s">
        <v>155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152</v>
      </c>
      <c r="B11" s="65" t="s">
        <v>156</v>
      </c>
      <c r="C11" s="34" t="s">
        <v>157</v>
      </c>
      <c r="D11" s="33" t="s">
        <v>121</v>
      </c>
      <c r="E11" s="33">
        <v>1</v>
      </c>
      <c r="F11" s="66">
        <v>207</v>
      </c>
      <c r="G11" s="67">
        <f t="shared" si="0"/>
        <v>207</v>
      </c>
      <c r="H11" s="45"/>
      <c r="I11" s="5"/>
    </row>
    <row r="12" spans="1:9" ht="45" x14ac:dyDescent="0.25">
      <c r="A12" s="64" t="s">
        <v>152</v>
      </c>
      <c r="B12" s="65" t="s">
        <v>158</v>
      </c>
      <c r="C12" s="34" t="s">
        <v>267</v>
      </c>
      <c r="D12" s="33" t="s">
        <v>121</v>
      </c>
      <c r="E12" s="33">
        <v>1</v>
      </c>
      <c r="F12" s="69">
        <v>207</v>
      </c>
      <c r="G12" s="67">
        <f t="shared" si="0"/>
        <v>207</v>
      </c>
      <c r="H12" s="45"/>
      <c r="I12" s="5"/>
    </row>
    <row r="13" spans="1:9" ht="30" x14ac:dyDescent="0.25">
      <c r="A13" s="64" t="s">
        <v>152</v>
      </c>
      <c r="B13" s="65" t="s">
        <v>160</v>
      </c>
      <c r="C13" s="47" t="s">
        <v>159</v>
      </c>
      <c r="D13" s="33" t="s">
        <v>6</v>
      </c>
      <c r="E13" s="33">
        <v>37</v>
      </c>
      <c r="F13" s="69">
        <v>1.65</v>
      </c>
      <c r="G13" s="67">
        <f t="shared" si="0"/>
        <v>61.05</v>
      </c>
      <c r="H13" s="45"/>
      <c r="I13" s="5"/>
    </row>
    <row r="14" spans="1:9" ht="30" x14ac:dyDescent="0.25">
      <c r="A14" s="64" t="s">
        <v>152</v>
      </c>
      <c r="B14" s="65" t="s">
        <v>162</v>
      </c>
      <c r="C14" s="34" t="s">
        <v>161</v>
      </c>
      <c r="D14" s="33" t="s">
        <v>121</v>
      </c>
      <c r="E14" s="33">
        <v>6</v>
      </c>
      <c r="F14" s="66">
        <v>5.8</v>
      </c>
      <c r="G14" s="67">
        <f t="shared" si="0"/>
        <v>34.799999999999997</v>
      </c>
      <c r="H14" s="45"/>
      <c r="I14" s="5"/>
    </row>
    <row r="15" spans="1:9" ht="30" x14ac:dyDescent="0.25">
      <c r="A15" s="64" t="s">
        <v>152</v>
      </c>
      <c r="B15" s="65" t="s">
        <v>164</v>
      </c>
      <c r="C15" s="68" t="s">
        <v>163</v>
      </c>
      <c r="D15" s="33" t="s">
        <v>6</v>
      </c>
      <c r="E15" s="33">
        <v>12</v>
      </c>
      <c r="F15" s="66">
        <v>0.65</v>
      </c>
      <c r="G15" s="67">
        <f t="shared" si="0"/>
        <v>7.8</v>
      </c>
      <c r="H15" s="45"/>
      <c r="I15" s="5"/>
    </row>
    <row r="16" spans="1:9" ht="30" x14ac:dyDescent="0.25">
      <c r="A16" s="64" t="s">
        <v>152</v>
      </c>
      <c r="B16" s="65" t="s">
        <v>166</v>
      </c>
      <c r="C16" s="34" t="s">
        <v>165</v>
      </c>
      <c r="D16" s="33" t="s">
        <v>6</v>
      </c>
      <c r="E16" s="33">
        <v>16</v>
      </c>
      <c r="F16" s="66">
        <v>0.66</v>
      </c>
      <c r="G16" s="67">
        <f t="shared" si="0"/>
        <v>10.56</v>
      </c>
      <c r="H16" s="45"/>
      <c r="I16" s="5"/>
    </row>
    <row r="17" spans="1:9" ht="30" x14ac:dyDescent="0.25">
      <c r="A17" s="64" t="s">
        <v>152</v>
      </c>
      <c r="B17" s="65" t="s">
        <v>168</v>
      </c>
      <c r="C17" s="34" t="s">
        <v>167</v>
      </c>
      <c r="D17" s="33" t="s">
        <v>6</v>
      </c>
      <c r="E17" s="33">
        <v>16</v>
      </c>
      <c r="F17" s="66">
        <v>0.1</v>
      </c>
      <c r="G17" s="67">
        <f t="shared" si="0"/>
        <v>1.6</v>
      </c>
      <c r="H17" s="45"/>
      <c r="I17" s="5"/>
    </row>
    <row r="18" spans="1:9" ht="30" x14ac:dyDescent="0.25">
      <c r="A18" s="64" t="s">
        <v>152</v>
      </c>
      <c r="B18" s="65" t="s">
        <v>170</v>
      </c>
      <c r="C18" s="34" t="s">
        <v>169</v>
      </c>
      <c r="D18" s="33" t="s">
        <v>6</v>
      </c>
      <c r="E18" s="33">
        <v>15</v>
      </c>
      <c r="F18" s="69">
        <v>1.67</v>
      </c>
      <c r="G18" s="67">
        <f t="shared" si="0"/>
        <v>25.05</v>
      </c>
      <c r="H18" s="45"/>
      <c r="I18" s="5"/>
    </row>
    <row r="19" spans="1:9" ht="30.75" thickBot="1" x14ac:dyDescent="0.3">
      <c r="A19" s="64" t="s">
        <v>152</v>
      </c>
      <c r="B19" s="65" t="s">
        <v>172</v>
      </c>
      <c r="C19" s="34" t="s">
        <v>171</v>
      </c>
      <c r="D19" s="33" t="s">
        <v>7</v>
      </c>
      <c r="E19" s="33">
        <v>1</v>
      </c>
      <c r="F19" s="66">
        <v>54.45</v>
      </c>
      <c r="G19" s="67">
        <f t="shared" si="0"/>
        <v>54.45</v>
      </c>
      <c r="H19" s="45"/>
      <c r="I19" s="5"/>
    </row>
    <row r="20" spans="1:9" ht="30.75" thickBot="1" x14ac:dyDescent="0.3">
      <c r="A20" s="77" t="s">
        <v>152</v>
      </c>
      <c r="B20" s="78" t="s">
        <v>176</v>
      </c>
      <c r="C20" s="35" t="s">
        <v>173</v>
      </c>
      <c r="D20" s="36" t="s">
        <v>7</v>
      </c>
      <c r="E20" s="36">
        <v>2</v>
      </c>
      <c r="F20" s="69">
        <v>36.450000000000003</v>
      </c>
      <c r="G20" s="81">
        <f t="shared" si="0"/>
        <v>72.900000000000006</v>
      </c>
      <c r="H20" s="48" t="s">
        <v>174</v>
      </c>
      <c r="I20" s="49">
        <f>ROUND(SUM(G9:G20),2)</f>
        <v>1886.21</v>
      </c>
    </row>
    <row r="21" spans="1:9" ht="30" x14ac:dyDescent="0.25">
      <c r="A21" s="97" t="s">
        <v>175</v>
      </c>
      <c r="B21" s="105" t="s">
        <v>178</v>
      </c>
      <c r="C21" s="106" t="s">
        <v>177</v>
      </c>
      <c r="D21" s="75" t="s">
        <v>121</v>
      </c>
      <c r="E21" s="107">
        <v>2</v>
      </c>
      <c r="F21" s="62">
        <v>80</v>
      </c>
      <c r="G21" s="102">
        <f t="shared" si="0"/>
        <v>160</v>
      </c>
      <c r="H21" s="74"/>
      <c r="I21" s="4"/>
    </row>
    <row r="22" spans="1:9" ht="30" x14ac:dyDescent="0.25">
      <c r="A22" s="64" t="s">
        <v>175</v>
      </c>
      <c r="B22" s="108" t="s">
        <v>179</v>
      </c>
      <c r="C22" s="109" t="s">
        <v>20</v>
      </c>
      <c r="D22" s="33" t="s">
        <v>7</v>
      </c>
      <c r="E22" s="75">
        <v>2</v>
      </c>
      <c r="F22" s="66">
        <v>200</v>
      </c>
      <c r="G22" s="67">
        <f t="shared" si="0"/>
        <v>400</v>
      </c>
      <c r="H22" s="74"/>
      <c r="I22" s="4"/>
    </row>
    <row r="23" spans="1:9" ht="30" x14ac:dyDescent="0.25">
      <c r="A23" s="64" t="s">
        <v>175</v>
      </c>
      <c r="B23" s="108" t="s">
        <v>180</v>
      </c>
      <c r="C23" s="109" t="s">
        <v>122</v>
      </c>
      <c r="D23" s="75" t="s">
        <v>121</v>
      </c>
      <c r="E23" s="75">
        <v>2</v>
      </c>
      <c r="F23" s="66">
        <v>60</v>
      </c>
      <c r="G23" s="67">
        <f t="shared" si="0"/>
        <v>120</v>
      </c>
      <c r="H23" s="76"/>
      <c r="I23" s="4"/>
    </row>
    <row r="24" spans="1:9" ht="30" x14ac:dyDescent="0.25">
      <c r="A24" s="64" t="s">
        <v>175</v>
      </c>
      <c r="B24" s="108" t="s">
        <v>181</v>
      </c>
      <c r="C24" s="109" t="s">
        <v>123</v>
      </c>
      <c r="D24" s="75" t="s">
        <v>121</v>
      </c>
      <c r="E24" s="75">
        <v>2</v>
      </c>
      <c r="F24" s="66">
        <v>80</v>
      </c>
      <c r="G24" s="67">
        <f t="shared" si="0"/>
        <v>160</v>
      </c>
      <c r="H24" s="74"/>
      <c r="I24" s="4"/>
    </row>
    <row r="25" spans="1:9" ht="30" x14ac:dyDescent="0.25">
      <c r="A25" s="64" t="s">
        <v>175</v>
      </c>
      <c r="B25" s="108" t="s">
        <v>183</v>
      </c>
      <c r="C25" s="109" t="s">
        <v>182</v>
      </c>
      <c r="D25" s="75" t="s">
        <v>121</v>
      </c>
      <c r="E25" s="75">
        <v>2</v>
      </c>
      <c r="F25" s="66">
        <v>5</v>
      </c>
      <c r="G25" s="67">
        <f t="shared" si="0"/>
        <v>10</v>
      </c>
      <c r="H25" s="74"/>
      <c r="I25" s="4"/>
    </row>
    <row r="26" spans="1:9" ht="30" x14ac:dyDescent="0.25">
      <c r="A26" s="64" t="s">
        <v>175</v>
      </c>
      <c r="B26" s="108" t="s">
        <v>184</v>
      </c>
      <c r="C26" s="109" t="s">
        <v>124</v>
      </c>
      <c r="D26" s="75" t="s">
        <v>121</v>
      </c>
      <c r="E26" s="75">
        <v>2</v>
      </c>
      <c r="F26" s="66">
        <v>35</v>
      </c>
      <c r="G26" s="67">
        <f t="shared" si="0"/>
        <v>70</v>
      </c>
      <c r="H26" s="74"/>
      <c r="I26" s="4"/>
    </row>
    <row r="27" spans="1:9" ht="30" x14ac:dyDescent="0.25">
      <c r="A27" s="64" t="s">
        <v>175</v>
      </c>
      <c r="B27" s="108" t="s">
        <v>186</v>
      </c>
      <c r="C27" s="109" t="s">
        <v>185</v>
      </c>
      <c r="D27" s="75" t="s">
        <v>6</v>
      </c>
      <c r="E27" s="75">
        <v>12</v>
      </c>
      <c r="F27" s="66">
        <v>1</v>
      </c>
      <c r="G27" s="67">
        <f t="shared" si="0"/>
        <v>12</v>
      </c>
      <c r="H27" s="74"/>
      <c r="I27" s="4"/>
    </row>
    <row r="28" spans="1:9" ht="30" x14ac:dyDescent="0.25">
      <c r="A28" s="64" t="s">
        <v>175</v>
      </c>
      <c r="B28" s="108" t="s">
        <v>188</v>
      </c>
      <c r="C28" s="109" t="s">
        <v>187</v>
      </c>
      <c r="D28" s="75" t="s">
        <v>6</v>
      </c>
      <c r="E28" s="75">
        <v>6</v>
      </c>
      <c r="F28" s="66">
        <v>10</v>
      </c>
      <c r="G28" s="67">
        <f t="shared" si="0"/>
        <v>60</v>
      </c>
      <c r="H28" s="74"/>
      <c r="I28" s="4"/>
    </row>
    <row r="29" spans="1:9" ht="30" x14ac:dyDescent="0.25">
      <c r="A29" s="64" t="s">
        <v>175</v>
      </c>
      <c r="B29" s="108" t="s">
        <v>190</v>
      </c>
      <c r="C29" s="109" t="s">
        <v>189</v>
      </c>
      <c r="D29" s="75" t="s">
        <v>121</v>
      </c>
      <c r="E29" s="75">
        <v>6</v>
      </c>
      <c r="F29" s="66">
        <v>12</v>
      </c>
      <c r="G29" s="67">
        <f t="shared" si="0"/>
        <v>72</v>
      </c>
      <c r="H29" s="74"/>
      <c r="I29" s="4"/>
    </row>
    <row r="30" spans="1:9" ht="30" x14ac:dyDescent="0.25">
      <c r="A30" s="64" t="s">
        <v>175</v>
      </c>
      <c r="B30" s="108" t="s">
        <v>191</v>
      </c>
      <c r="C30" s="109" t="s">
        <v>117</v>
      </c>
      <c r="D30" s="75" t="s">
        <v>6</v>
      </c>
      <c r="E30" s="75">
        <v>10</v>
      </c>
      <c r="F30" s="69">
        <v>1</v>
      </c>
      <c r="G30" s="67">
        <f t="shared" si="0"/>
        <v>10</v>
      </c>
      <c r="H30" s="74"/>
      <c r="I30" s="4"/>
    </row>
    <row r="31" spans="1:9" ht="30" x14ac:dyDescent="0.25">
      <c r="A31" s="64" t="s">
        <v>175</v>
      </c>
      <c r="B31" s="108" t="s">
        <v>192</v>
      </c>
      <c r="C31" s="109" t="s">
        <v>118</v>
      </c>
      <c r="D31" s="75" t="s">
        <v>6</v>
      </c>
      <c r="E31" s="75">
        <v>6</v>
      </c>
      <c r="F31" s="66">
        <v>5</v>
      </c>
      <c r="G31" s="67">
        <f t="shared" si="0"/>
        <v>30</v>
      </c>
      <c r="H31" s="74"/>
      <c r="I31" s="4"/>
    </row>
    <row r="32" spans="1:9" ht="30" x14ac:dyDescent="0.25">
      <c r="A32" s="64" t="s">
        <v>175</v>
      </c>
      <c r="B32" s="108" t="s">
        <v>194</v>
      </c>
      <c r="C32" s="109" t="s">
        <v>193</v>
      </c>
      <c r="D32" s="75" t="s">
        <v>6</v>
      </c>
      <c r="E32" s="75">
        <v>16</v>
      </c>
      <c r="F32" s="66">
        <v>2</v>
      </c>
      <c r="G32" s="67">
        <f t="shared" si="0"/>
        <v>32</v>
      </c>
      <c r="H32" s="74"/>
      <c r="I32" s="4"/>
    </row>
    <row r="33" spans="1:9" ht="30" x14ac:dyDescent="0.25">
      <c r="A33" s="64" t="s">
        <v>175</v>
      </c>
      <c r="B33" s="108" t="s">
        <v>195</v>
      </c>
      <c r="C33" s="109" t="s">
        <v>119</v>
      </c>
      <c r="D33" s="75" t="s">
        <v>6</v>
      </c>
      <c r="E33" s="75">
        <v>15</v>
      </c>
      <c r="F33" s="66">
        <v>25</v>
      </c>
      <c r="G33" s="67">
        <f t="shared" si="0"/>
        <v>375</v>
      </c>
      <c r="H33" s="74"/>
      <c r="I33" s="4"/>
    </row>
    <row r="34" spans="1:9" ht="30" x14ac:dyDescent="0.25">
      <c r="A34" s="64" t="s">
        <v>175</v>
      </c>
      <c r="B34" s="108" t="s">
        <v>197</v>
      </c>
      <c r="C34" s="109" t="s">
        <v>196</v>
      </c>
      <c r="D34" s="75" t="s">
        <v>6</v>
      </c>
      <c r="E34" s="75">
        <v>31</v>
      </c>
      <c r="F34" s="66">
        <v>2.5</v>
      </c>
      <c r="G34" s="67">
        <f t="shared" si="0"/>
        <v>77.5</v>
      </c>
      <c r="H34" s="74"/>
      <c r="I34" s="4"/>
    </row>
    <row r="35" spans="1:9" ht="30" x14ac:dyDescent="0.25">
      <c r="A35" s="64" t="s">
        <v>175</v>
      </c>
      <c r="B35" s="108" t="s">
        <v>198</v>
      </c>
      <c r="C35" s="109" t="s">
        <v>120</v>
      </c>
      <c r="D35" s="75" t="s">
        <v>121</v>
      </c>
      <c r="E35" s="75">
        <v>6</v>
      </c>
      <c r="F35" s="66">
        <v>3.5</v>
      </c>
      <c r="G35" s="67">
        <f t="shared" si="0"/>
        <v>21</v>
      </c>
      <c r="H35" s="74"/>
      <c r="I35" s="4"/>
    </row>
    <row r="36" spans="1:9" ht="30" x14ac:dyDescent="0.25">
      <c r="A36" s="64" t="s">
        <v>175</v>
      </c>
      <c r="B36" s="108" t="s">
        <v>200</v>
      </c>
      <c r="C36" s="109" t="s">
        <v>199</v>
      </c>
      <c r="D36" s="75" t="s">
        <v>6</v>
      </c>
      <c r="E36" s="75">
        <v>15</v>
      </c>
      <c r="F36" s="66">
        <v>0.1</v>
      </c>
      <c r="G36" s="67">
        <f t="shared" si="0"/>
        <v>1.5</v>
      </c>
      <c r="H36" s="74"/>
      <c r="I36" s="4"/>
    </row>
    <row r="37" spans="1:9" ht="30" x14ac:dyDescent="0.25">
      <c r="A37" s="64" t="s">
        <v>175</v>
      </c>
      <c r="B37" s="108" t="s">
        <v>203</v>
      </c>
      <c r="C37" s="109" t="s">
        <v>201</v>
      </c>
      <c r="D37" s="75" t="s">
        <v>202</v>
      </c>
      <c r="E37" s="75">
        <v>7</v>
      </c>
      <c r="F37" s="66">
        <v>1</v>
      </c>
      <c r="G37" s="67">
        <f t="shared" si="0"/>
        <v>7</v>
      </c>
      <c r="H37" s="74"/>
      <c r="I37" s="4"/>
    </row>
    <row r="38" spans="1:9" ht="30" x14ac:dyDescent="0.25">
      <c r="A38" s="64" t="s">
        <v>175</v>
      </c>
      <c r="B38" s="108" t="s">
        <v>206</v>
      </c>
      <c r="C38" s="109" t="s">
        <v>204</v>
      </c>
      <c r="D38" s="75" t="s">
        <v>205</v>
      </c>
      <c r="E38" s="75">
        <v>6</v>
      </c>
      <c r="F38" s="66">
        <v>12</v>
      </c>
      <c r="G38" s="67">
        <f t="shared" si="0"/>
        <v>72</v>
      </c>
      <c r="H38"/>
      <c r="I38"/>
    </row>
    <row r="39" spans="1:9" ht="30" x14ac:dyDescent="0.25">
      <c r="A39" s="64" t="s">
        <v>175</v>
      </c>
      <c r="B39" s="108" t="s">
        <v>208</v>
      </c>
      <c r="C39" s="109" t="s">
        <v>207</v>
      </c>
      <c r="D39" s="33" t="s">
        <v>7</v>
      </c>
      <c r="E39" s="75">
        <v>1</v>
      </c>
      <c r="F39" s="66">
        <v>20</v>
      </c>
      <c r="G39" s="67">
        <f t="shared" si="0"/>
        <v>20</v>
      </c>
      <c r="H39" s="38"/>
      <c r="I39" s="39"/>
    </row>
    <row r="40" spans="1:9" ht="30" x14ac:dyDescent="0.25">
      <c r="A40" s="64" t="s">
        <v>175</v>
      </c>
      <c r="B40" s="108" t="s">
        <v>210</v>
      </c>
      <c r="C40" s="109" t="s">
        <v>209</v>
      </c>
      <c r="D40" s="33" t="s">
        <v>7</v>
      </c>
      <c r="E40" s="75">
        <v>2</v>
      </c>
      <c r="F40" s="66">
        <v>8</v>
      </c>
      <c r="G40" s="67">
        <f t="shared" si="0"/>
        <v>16</v>
      </c>
      <c r="H40"/>
      <c r="I40"/>
    </row>
    <row r="41" spans="1:9" ht="30" x14ac:dyDescent="0.25">
      <c r="A41" s="64" t="s">
        <v>175</v>
      </c>
      <c r="B41" s="108" t="s">
        <v>211</v>
      </c>
      <c r="C41" s="109" t="s">
        <v>41</v>
      </c>
      <c r="D41" s="75" t="s">
        <v>121</v>
      </c>
      <c r="E41" s="75">
        <v>5</v>
      </c>
      <c r="F41" s="66">
        <v>2</v>
      </c>
      <c r="G41" s="67">
        <f t="shared" si="0"/>
        <v>10</v>
      </c>
      <c r="H41"/>
      <c r="I41"/>
    </row>
    <row r="42" spans="1:9" ht="30" x14ac:dyDescent="0.25">
      <c r="A42" s="64" t="s">
        <v>175</v>
      </c>
      <c r="B42" s="108" t="s">
        <v>213</v>
      </c>
      <c r="C42" s="109" t="s">
        <v>212</v>
      </c>
      <c r="D42" s="75" t="s">
        <v>121</v>
      </c>
      <c r="E42" s="75">
        <v>3</v>
      </c>
      <c r="F42" s="66">
        <v>2</v>
      </c>
      <c r="G42" s="67">
        <f t="shared" si="0"/>
        <v>6</v>
      </c>
      <c r="H42"/>
      <c r="I42"/>
    </row>
    <row r="43" spans="1:9" ht="30" x14ac:dyDescent="0.25">
      <c r="A43" s="64" t="s">
        <v>175</v>
      </c>
      <c r="B43" s="108" t="s">
        <v>215</v>
      </c>
      <c r="C43" s="109" t="s">
        <v>214</v>
      </c>
      <c r="D43" s="75" t="s">
        <v>121</v>
      </c>
      <c r="E43" s="75">
        <v>3</v>
      </c>
      <c r="F43" s="69">
        <v>2</v>
      </c>
      <c r="G43" s="67">
        <f t="shared" si="0"/>
        <v>6</v>
      </c>
      <c r="H43"/>
      <c r="I43"/>
    </row>
    <row r="44" spans="1:9" ht="30" x14ac:dyDescent="0.25">
      <c r="A44" s="64" t="s">
        <v>175</v>
      </c>
      <c r="B44" s="108" t="s">
        <v>217</v>
      </c>
      <c r="C44" s="109" t="s">
        <v>216</v>
      </c>
      <c r="D44" s="75" t="s">
        <v>121</v>
      </c>
      <c r="E44" s="75">
        <v>3</v>
      </c>
      <c r="F44" s="66">
        <v>2</v>
      </c>
      <c r="G44" s="67">
        <f t="shared" si="0"/>
        <v>6</v>
      </c>
      <c r="H44"/>
      <c r="I44"/>
    </row>
    <row r="45" spans="1:9" ht="30" x14ac:dyDescent="0.25">
      <c r="A45" s="64" t="s">
        <v>175</v>
      </c>
      <c r="B45" s="108" t="s">
        <v>219</v>
      </c>
      <c r="C45" s="109" t="s">
        <v>218</v>
      </c>
      <c r="D45" s="75" t="s">
        <v>121</v>
      </c>
      <c r="E45" s="75">
        <v>3</v>
      </c>
      <c r="F45" s="66">
        <v>6.5</v>
      </c>
      <c r="G45" s="67">
        <f t="shared" si="0"/>
        <v>19.5</v>
      </c>
      <c r="H45"/>
      <c r="I45"/>
    </row>
    <row r="46" spans="1:9" ht="30.75" thickBot="1" x14ac:dyDescent="0.3">
      <c r="A46" s="64" t="s">
        <v>175</v>
      </c>
      <c r="B46" s="108" t="s">
        <v>220</v>
      </c>
      <c r="C46" s="109" t="s">
        <v>125</v>
      </c>
      <c r="D46" s="75" t="s">
        <v>121</v>
      </c>
      <c r="E46" s="75">
        <v>8</v>
      </c>
      <c r="F46" s="66">
        <v>12</v>
      </c>
      <c r="G46" s="67">
        <f t="shared" si="0"/>
        <v>96</v>
      </c>
      <c r="H46"/>
      <c r="I46"/>
    </row>
    <row r="47" spans="1:9" ht="30.75" thickBot="1" x14ac:dyDescent="0.3">
      <c r="A47" s="64" t="s">
        <v>175</v>
      </c>
      <c r="B47" s="108" t="s">
        <v>268</v>
      </c>
      <c r="C47" s="110" t="s">
        <v>126</v>
      </c>
      <c r="D47" s="79" t="s">
        <v>7</v>
      </c>
      <c r="E47" s="79">
        <v>1</v>
      </c>
      <c r="F47" s="80">
        <v>100</v>
      </c>
      <c r="G47" s="81">
        <f t="shared" si="0"/>
        <v>100</v>
      </c>
      <c r="H47" s="55" t="s">
        <v>174</v>
      </c>
      <c r="I47" s="37">
        <f>ROUND(SUM(G21:G47),2)</f>
        <v>1969.5</v>
      </c>
    </row>
    <row r="48" spans="1:9" ht="43.5" thickBot="1" x14ac:dyDescent="0.3">
      <c r="A48"/>
      <c r="B48"/>
      <c r="C48"/>
      <c r="D48"/>
      <c r="E48"/>
      <c r="F48" s="26" t="s">
        <v>269</v>
      </c>
      <c r="G48" s="27">
        <f>SUM(G9:G47)</f>
        <v>3855.71</v>
      </c>
      <c r="H48"/>
      <c r="I48"/>
    </row>
    <row r="49" spans="7:7" ht="13.9" x14ac:dyDescent="0.25">
      <c r="G49" s="5"/>
    </row>
    <row r="50" spans="7:7" ht="13.9" x14ac:dyDescent="0.25">
      <c r="G50" s="5"/>
    </row>
    <row r="51" spans="7:7" ht="13.9" x14ac:dyDescent="0.25">
      <c r="G51" s="5"/>
    </row>
    <row r="52" spans="7:7" ht="13.9" x14ac:dyDescent="0.25">
      <c r="G52" s="5"/>
    </row>
    <row r="53" spans="7:7" ht="13.9" x14ac:dyDescent="0.25">
      <c r="G53" s="5"/>
    </row>
    <row r="54" spans="7:7" ht="13.9" x14ac:dyDescent="0.25">
      <c r="G54" s="5"/>
    </row>
    <row r="55" spans="7:7" x14ac:dyDescent="0.25">
      <c r="G55" s="5"/>
    </row>
    <row r="56" spans="7:7" x14ac:dyDescent="0.25">
      <c r="G56" s="5"/>
    </row>
    <row r="57" spans="7:7" x14ac:dyDescent="0.25">
      <c r="G57" s="5"/>
    </row>
    <row r="58" spans="7:7" x14ac:dyDescent="0.25">
      <c r="G58" s="5"/>
    </row>
    <row r="59" spans="7:7" x14ac:dyDescent="0.25">
      <c r="G59" s="5"/>
    </row>
    <row r="60" spans="7:7" x14ac:dyDescent="0.25">
      <c r="G60" s="5"/>
    </row>
    <row r="61" spans="7:7" x14ac:dyDescent="0.25">
      <c r="G61" s="5"/>
    </row>
    <row r="62" spans="7:7" x14ac:dyDescent="0.25">
      <c r="G62" s="5"/>
    </row>
    <row r="63" spans="7:7" x14ac:dyDescent="0.25">
      <c r="G63" s="5"/>
    </row>
    <row r="64" spans="7:7" x14ac:dyDescent="0.25">
      <c r="G64" s="5"/>
    </row>
    <row r="65" spans="7:7" x14ac:dyDescent="0.25">
      <c r="G65" s="5"/>
    </row>
    <row r="66" spans="7:7" x14ac:dyDescent="0.25">
      <c r="G66" s="5"/>
    </row>
    <row r="67" spans="7:7" x14ac:dyDescent="0.25">
      <c r="G67" s="5"/>
    </row>
    <row r="68" spans="7:7" x14ac:dyDescent="0.25">
      <c r="G68" s="5"/>
    </row>
    <row r="69" spans="7:7" x14ac:dyDescent="0.25">
      <c r="G69" s="5"/>
    </row>
    <row r="70" spans="7:7" x14ac:dyDescent="0.25">
      <c r="G70" s="5"/>
    </row>
    <row r="71" spans="7:7" x14ac:dyDescent="0.25">
      <c r="G71" s="5"/>
    </row>
    <row r="72" spans="7:7" x14ac:dyDescent="0.25">
      <c r="G72" s="5"/>
    </row>
    <row r="73" spans="7:7" x14ac:dyDescent="0.25">
      <c r="G73" s="5"/>
    </row>
    <row r="74" spans="7:7" x14ac:dyDescent="0.25">
      <c r="G74" s="5"/>
    </row>
    <row r="75" spans="7:7" x14ac:dyDescent="0.25">
      <c r="G75" s="5"/>
    </row>
    <row r="76" spans="7:7" x14ac:dyDescent="0.25">
      <c r="G76" s="5"/>
    </row>
    <row r="77" spans="7:7" x14ac:dyDescent="0.25">
      <c r="G77" s="5"/>
    </row>
    <row r="78" spans="7:7" x14ac:dyDescent="0.25">
      <c r="G78" s="5"/>
    </row>
    <row r="79" spans="7:7" x14ac:dyDescent="0.25">
      <c r="G79" s="5"/>
    </row>
    <row r="80" spans="7:7" x14ac:dyDescent="0.25">
      <c r="G80" s="5"/>
    </row>
    <row r="81" spans="7:7" x14ac:dyDescent="0.25">
      <c r="G81" s="5"/>
    </row>
    <row r="82" spans="7:7" x14ac:dyDescent="0.25">
      <c r="G82" s="5"/>
    </row>
    <row r="83" spans="7:7" x14ac:dyDescent="0.25">
      <c r="G83" s="5"/>
    </row>
    <row r="84" spans="7:7" x14ac:dyDescent="0.25">
      <c r="G84" s="5"/>
    </row>
    <row r="85" spans="7:7" x14ac:dyDescent="0.25">
      <c r="G85" s="5"/>
    </row>
    <row r="86" spans="7:7" x14ac:dyDescent="0.25">
      <c r="G86" s="5"/>
    </row>
    <row r="87" spans="7:7" x14ac:dyDescent="0.25">
      <c r="G87" s="5"/>
    </row>
    <row r="88" spans="7:7" x14ac:dyDescent="0.25">
      <c r="G88" s="5"/>
    </row>
    <row r="89" spans="7:7" x14ac:dyDescent="0.25">
      <c r="G89" s="5"/>
    </row>
    <row r="90" spans="7:7" x14ac:dyDescent="0.25">
      <c r="G90" s="5"/>
    </row>
    <row r="91" spans="7:7" x14ac:dyDescent="0.25">
      <c r="G91" s="5"/>
    </row>
    <row r="92" spans="7:7" x14ac:dyDescent="0.25">
      <c r="G92" s="5"/>
    </row>
    <row r="93" spans="7:7" x14ac:dyDescent="0.25">
      <c r="G93" s="5"/>
    </row>
    <row r="94" spans="7:7" x14ac:dyDescent="0.25">
      <c r="G94" s="5"/>
    </row>
    <row r="95" spans="7:7" x14ac:dyDescent="0.25">
      <c r="G95" s="5"/>
    </row>
    <row r="96" spans="7:7" x14ac:dyDescent="0.25">
      <c r="G96" s="5"/>
    </row>
    <row r="97" spans="7:7" x14ac:dyDescent="0.25">
      <c r="G97" s="5"/>
    </row>
    <row r="98" spans="7:7" x14ac:dyDescent="0.25">
      <c r="G98" s="5"/>
    </row>
    <row r="99" spans="7:7" x14ac:dyDescent="0.25">
      <c r="G99" s="5"/>
    </row>
    <row r="100" spans="7:7" x14ac:dyDescent="0.25">
      <c r="G100" s="5"/>
    </row>
    <row r="101" spans="7:7" x14ac:dyDescent="0.25">
      <c r="G101" s="5"/>
    </row>
    <row r="102" spans="7:7" x14ac:dyDescent="0.25">
      <c r="G102" s="5"/>
    </row>
    <row r="103" spans="7:7" x14ac:dyDescent="0.25">
      <c r="G103" s="5"/>
    </row>
    <row r="104" spans="7:7" x14ac:dyDescent="0.25">
      <c r="G104" s="5"/>
    </row>
    <row r="105" spans="7:7" x14ac:dyDescent="0.25">
      <c r="G105" s="5"/>
    </row>
    <row r="106" spans="7:7" x14ac:dyDescent="0.25">
      <c r="G106" s="5"/>
    </row>
    <row r="107" spans="7:7" x14ac:dyDescent="0.25">
      <c r="G107" s="5"/>
    </row>
    <row r="108" spans="7:7" x14ac:dyDescent="0.25">
      <c r="G108" s="5"/>
    </row>
    <row r="109" spans="7:7" x14ac:dyDescent="0.25">
      <c r="G109" s="5"/>
    </row>
    <row r="110" spans="7:7" x14ac:dyDescent="0.25">
      <c r="G110" s="5"/>
    </row>
    <row r="111" spans="7:7" x14ac:dyDescent="0.25">
      <c r="G111" s="5"/>
    </row>
    <row r="112" spans="7:7" x14ac:dyDescent="0.25">
      <c r="G112" s="5"/>
    </row>
    <row r="113" spans="7:7" x14ac:dyDescent="0.25">
      <c r="G113" s="5"/>
    </row>
    <row r="114" spans="7:7" x14ac:dyDescent="0.25">
      <c r="G114" s="5"/>
    </row>
    <row r="115" spans="7:7" x14ac:dyDescent="0.25">
      <c r="G115" s="5"/>
    </row>
    <row r="116" spans="7:7" x14ac:dyDescent="0.25">
      <c r="G116" s="5"/>
    </row>
    <row r="117" spans="7:7" x14ac:dyDescent="0.25">
      <c r="G117" s="5"/>
    </row>
    <row r="118" spans="7:7" x14ac:dyDescent="0.25">
      <c r="G118" s="5"/>
    </row>
    <row r="119" spans="7:7" x14ac:dyDescent="0.25">
      <c r="G119" s="5"/>
    </row>
    <row r="120" spans="7:7" x14ac:dyDescent="0.25">
      <c r="G120" s="5"/>
    </row>
    <row r="121" spans="7:7" x14ac:dyDescent="0.25">
      <c r="G121" s="5"/>
    </row>
    <row r="122" spans="7:7" x14ac:dyDescent="0.25">
      <c r="G122" s="5"/>
    </row>
    <row r="123" spans="7:7" x14ac:dyDescent="0.25">
      <c r="G123" s="5"/>
    </row>
    <row r="124" spans="7:7" x14ac:dyDescent="0.25">
      <c r="G124" s="5"/>
    </row>
    <row r="125" spans="7:7" x14ac:dyDescent="0.25">
      <c r="G125" s="5"/>
    </row>
    <row r="126" spans="7:7" x14ac:dyDescent="0.25">
      <c r="G126" s="5"/>
    </row>
    <row r="127" spans="7:7" x14ac:dyDescent="0.25">
      <c r="G127" s="5"/>
    </row>
    <row r="128" spans="7:7" x14ac:dyDescent="0.25">
      <c r="G128" s="5"/>
    </row>
    <row r="129" spans="7:7" x14ac:dyDescent="0.25">
      <c r="G129" s="5"/>
    </row>
    <row r="130" spans="7:7" x14ac:dyDescent="0.25">
      <c r="G130" s="5"/>
    </row>
    <row r="131" spans="7:7" x14ac:dyDescent="0.25">
      <c r="G131" s="5"/>
    </row>
    <row r="132" spans="7:7" x14ac:dyDescent="0.25">
      <c r="G132" s="5"/>
    </row>
    <row r="133" spans="7:7" x14ac:dyDescent="0.25">
      <c r="G133" s="5"/>
    </row>
    <row r="134" spans="7:7" x14ac:dyDescent="0.25">
      <c r="G134" s="5"/>
    </row>
    <row r="135" spans="7:7" x14ac:dyDescent="0.25">
      <c r="G135" s="5"/>
    </row>
    <row r="136" spans="7:7" x14ac:dyDescent="0.25">
      <c r="G136" s="5"/>
    </row>
    <row r="137" spans="7:7" x14ac:dyDescent="0.25">
      <c r="G137" s="5"/>
    </row>
    <row r="138" spans="7:7" x14ac:dyDescent="0.25">
      <c r="G138" s="5"/>
    </row>
    <row r="139" spans="7:7" x14ac:dyDescent="0.25">
      <c r="G139" s="5"/>
    </row>
    <row r="140" spans="7:7" x14ac:dyDescent="0.25">
      <c r="G140" s="5"/>
    </row>
    <row r="141" spans="7:7" x14ac:dyDescent="0.25">
      <c r="G141" s="5"/>
    </row>
    <row r="142" spans="7:7" x14ac:dyDescent="0.25">
      <c r="G142" s="5"/>
    </row>
    <row r="143" spans="7:7" x14ac:dyDescent="0.25">
      <c r="G143" s="5"/>
    </row>
    <row r="144" spans="7:7" x14ac:dyDescent="0.25">
      <c r="G144" s="5"/>
    </row>
    <row r="145" spans="7:7" x14ac:dyDescent="0.25">
      <c r="G145" s="5"/>
    </row>
    <row r="146" spans="7:7" x14ac:dyDescent="0.25">
      <c r="G146" s="5"/>
    </row>
    <row r="147" spans="7:7" x14ac:dyDescent="0.25">
      <c r="G147" s="5"/>
    </row>
    <row r="148" spans="7:7" x14ac:dyDescent="0.25">
      <c r="G148" s="5"/>
    </row>
    <row r="149" spans="7:7" x14ac:dyDescent="0.25">
      <c r="G149" s="5"/>
    </row>
    <row r="150" spans="7:7" x14ac:dyDescent="0.25">
      <c r="G150" s="5"/>
    </row>
    <row r="151" spans="7:7" x14ac:dyDescent="0.25">
      <c r="G151" s="5"/>
    </row>
    <row r="152" spans="7:7" x14ac:dyDescent="0.25">
      <c r="G152" s="5"/>
    </row>
    <row r="153" spans="7:7" x14ac:dyDescent="0.25">
      <c r="G153" s="5"/>
    </row>
    <row r="154" spans="7:7" x14ac:dyDescent="0.25">
      <c r="G154" s="5"/>
    </row>
    <row r="155" spans="7:7" x14ac:dyDescent="0.25">
      <c r="G155" s="5"/>
    </row>
    <row r="156" spans="7:7" x14ac:dyDescent="0.25">
      <c r="G156" s="5"/>
    </row>
    <row r="157" spans="7:7" x14ac:dyDescent="0.25">
      <c r="G157" s="5"/>
    </row>
    <row r="158" spans="7:7" x14ac:dyDescent="0.25">
      <c r="G158" s="5"/>
    </row>
    <row r="159" spans="7:7" x14ac:dyDescent="0.25">
      <c r="G159" s="5"/>
    </row>
    <row r="160" spans="7:7" x14ac:dyDescent="0.25">
      <c r="G160" s="5"/>
    </row>
    <row r="161" spans="7:7" x14ac:dyDescent="0.25">
      <c r="G161" s="5"/>
    </row>
    <row r="162" spans="7:7" x14ac:dyDescent="0.25">
      <c r="G162" s="5"/>
    </row>
    <row r="163" spans="7:7" x14ac:dyDescent="0.25">
      <c r="G163" s="5"/>
    </row>
    <row r="164" spans="7:7" x14ac:dyDescent="0.25">
      <c r="G164" s="5"/>
    </row>
    <row r="165" spans="7:7" x14ac:dyDescent="0.25">
      <c r="G165" s="5"/>
    </row>
    <row r="166" spans="7:7" x14ac:dyDescent="0.25">
      <c r="G166" s="5"/>
    </row>
    <row r="167" spans="7:7" x14ac:dyDescent="0.25">
      <c r="G167" s="5"/>
    </row>
    <row r="168" spans="7:7" x14ac:dyDescent="0.25">
      <c r="G168" s="5"/>
    </row>
    <row r="169" spans="7:7" x14ac:dyDescent="0.25">
      <c r="G169" s="5"/>
    </row>
    <row r="170" spans="7:7" x14ac:dyDescent="0.25">
      <c r="G170" s="5"/>
    </row>
    <row r="171" spans="7:7" x14ac:dyDescent="0.25">
      <c r="G171" s="5"/>
    </row>
    <row r="172" spans="7:7" x14ac:dyDescent="0.25">
      <c r="G172" s="5"/>
    </row>
    <row r="173" spans="7:7" x14ac:dyDescent="0.25">
      <c r="G173" s="5"/>
    </row>
    <row r="174" spans="7:7" x14ac:dyDescent="0.25">
      <c r="G174" s="5"/>
    </row>
    <row r="175" spans="7:7" x14ac:dyDescent="0.25">
      <c r="G175" s="5"/>
    </row>
    <row r="176" spans="7:7" x14ac:dyDescent="0.25">
      <c r="G176" s="5"/>
    </row>
    <row r="177" spans="7:7" x14ac:dyDescent="0.25">
      <c r="G177" s="5"/>
    </row>
    <row r="178" spans="7:7" x14ac:dyDescent="0.25">
      <c r="G178" s="5"/>
    </row>
    <row r="179" spans="7:7" x14ac:dyDescent="0.25">
      <c r="G179" s="5"/>
    </row>
    <row r="180" spans="7:7" x14ac:dyDescent="0.25">
      <c r="G180" s="5"/>
    </row>
    <row r="181" spans="7:7" x14ac:dyDescent="0.25">
      <c r="G181" s="5"/>
    </row>
    <row r="182" spans="7:7" x14ac:dyDescent="0.25">
      <c r="G182" s="5"/>
    </row>
    <row r="183" spans="7:7" x14ac:dyDescent="0.25">
      <c r="G183" s="5"/>
    </row>
    <row r="184" spans="7:7" x14ac:dyDescent="0.25">
      <c r="G184" s="5"/>
    </row>
    <row r="185" spans="7:7" x14ac:dyDescent="0.25">
      <c r="G185" s="5"/>
    </row>
    <row r="186" spans="7:7" x14ac:dyDescent="0.25">
      <c r="G186" s="5"/>
    </row>
    <row r="187" spans="7:7" x14ac:dyDescent="0.25">
      <c r="G187" s="5"/>
    </row>
    <row r="188" spans="7:7" x14ac:dyDescent="0.25">
      <c r="G188" s="5"/>
    </row>
    <row r="189" spans="7:7" x14ac:dyDescent="0.25">
      <c r="G189" s="5"/>
    </row>
    <row r="190" spans="7:7" x14ac:dyDescent="0.25">
      <c r="G190" s="5"/>
    </row>
    <row r="191" spans="7:7" x14ac:dyDescent="0.25">
      <c r="G191" s="5"/>
    </row>
    <row r="192" spans="7:7" x14ac:dyDescent="0.25">
      <c r="G192" s="5"/>
    </row>
    <row r="193" spans="7:7" x14ac:dyDescent="0.25">
      <c r="G193" s="5"/>
    </row>
    <row r="194" spans="7:7" x14ac:dyDescent="0.25">
      <c r="G194" s="5"/>
    </row>
    <row r="195" spans="7:7" x14ac:dyDescent="0.25">
      <c r="G195" s="5"/>
    </row>
    <row r="196" spans="7:7" x14ac:dyDescent="0.25">
      <c r="G196" s="5"/>
    </row>
    <row r="197" spans="7:7" x14ac:dyDescent="0.25">
      <c r="G197" s="5"/>
    </row>
    <row r="198" spans="7:7" x14ac:dyDescent="0.25">
      <c r="G198" s="5"/>
    </row>
    <row r="199" spans="7:7" x14ac:dyDescent="0.25">
      <c r="G199" s="5"/>
    </row>
    <row r="200" spans="7:7" x14ac:dyDescent="0.25">
      <c r="G200" s="5"/>
    </row>
    <row r="201" spans="7:7" x14ac:dyDescent="0.25">
      <c r="G201" s="5"/>
    </row>
    <row r="202" spans="7:7" x14ac:dyDescent="0.25">
      <c r="G202" s="5"/>
    </row>
    <row r="203" spans="7:7" x14ac:dyDescent="0.25">
      <c r="G203" s="5"/>
    </row>
    <row r="204" spans="7:7" x14ac:dyDescent="0.25">
      <c r="G204" s="5"/>
    </row>
    <row r="205" spans="7:7" x14ac:dyDescent="0.25">
      <c r="G205" s="5"/>
    </row>
    <row r="206" spans="7:7" x14ac:dyDescent="0.25">
      <c r="G206" s="5"/>
    </row>
    <row r="207" spans="7:7" x14ac:dyDescent="0.25">
      <c r="G207" s="5"/>
    </row>
    <row r="208" spans="7:7" x14ac:dyDescent="0.25">
      <c r="G208" s="5"/>
    </row>
    <row r="209" spans="7:7" x14ac:dyDescent="0.25">
      <c r="G209" s="5"/>
    </row>
    <row r="210" spans="7:7" x14ac:dyDescent="0.25">
      <c r="G210" s="5"/>
    </row>
    <row r="211" spans="7:7" x14ac:dyDescent="0.25">
      <c r="G211" s="5"/>
    </row>
    <row r="212" spans="7:7" x14ac:dyDescent="0.25">
      <c r="G212" s="5"/>
    </row>
    <row r="213" spans="7:7" x14ac:dyDescent="0.25">
      <c r="G213" s="5"/>
    </row>
    <row r="214" spans="7:7" x14ac:dyDescent="0.25">
      <c r="G214" s="5"/>
    </row>
    <row r="215" spans="7:7" x14ac:dyDescent="0.25">
      <c r="G215" s="5"/>
    </row>
    <row r="216" spans="7:7" x14ac:dyDescent="0.25">
      <c r="G216" s="5"/>
    </row>
    <row r="217" spans="7:7" x14ac:dyDescent="0.25">
      <c r="G217" s="5"/>
    </row>
    <row r="218" spans="7:7" x14ac:dyDescent="0.25">
      <c r="G218" s="5"/>
    </row>
    <row r="219" spans="7:7" x14ac:dyDescent="0.25">
      <c r="G219" s="5"/>
    </row>
    <row r="220" spans="7:7" x14ac:dyDescent="0.25">
      <c r="G220" s="5"/>
    </row>
    <row r="221" spans="7:7" x14ac:dyDescent="0.25">
      <c r="G221" s="5"/>
    </row>
    <row r="222" spans="7:7" x14ac:dyDescent="0.25">
      <c r="G222" s="5"/>
    </row>
    <row r="223" spans="7:7" x14ac:dyDescent="0.25">
      <c r="G223" s="5"/>
    </row>
    <row r="224" spans="7:7" x14ac:dyDescent="0.25">
      <c r="G224" s="5"/>
    </row>
    <row r="225" spans="7:7" x14ac:dyDescent="0.25">
      <c r="G225" s="5"/>
    </row>
    <row r="226" spans="7:7" x14ac:dyDescent="0.25">
      <c r="G226" s="5"/>
    </row>
    <row r="227" spans="7:7" x14ac:dyDescent="0.25">
      <c r="G227" s="5"/>
    </row>
    <row r="228" spans="7:7" x14ac:dyDescent="0.25">
      <c r="G228" s="5"/>
    </row>
    <row r="229" spans="7:7" x14ac:dyDescent="0.25">
      <c r="G229" s="5"/>
    </row>
    <row r="230" spans="7:7" x14ac:dyDescent="0.25">
      <c r="G230" s="5"/>
    </row>
    <row r="231" spans="7:7" x14ac:dyDescent="0.25">
      <c r="G231" s="5"/>
    </row>
    <row r="232" spans="7:7" x14ac:dyDescent="0.25">
      <c r="G232" s="5"/>
    </row>
    <row r="233" spans="7:7" x14ac:dyDescent="0.25">
      <c r="G233" s="5"/>
    </row>
    <row r="234" spans="7:7" x14ac:dyDescent="0.25">
      <c r="G234" s="5"/>
    </row>
    <row r="235" spans="7:7" x14ac:dyDescent="0.25">
      <c r="G235" s="5"/>
    </row>
    <row r="236" spans="7:7" x14ac:dyDescent="0.25">
      <c r="G236" s="5"/>
    </row>
    <row r="237" spans="7:7" x14ac:dyDescent="0.25">
      <c r="G237" s="5"/>
    </row>
    <row r="238" spans="7:7" x14ac:dyDescent="0.25">
      <c r="G238" s="5"/>
    </row>
    <row r="239" spans="7:7" x14ac:dyDescent="0.25">
      <c r="G239" s="5"/>
    </row>
    <row r="240" spans="7:7" x14ac:dyDescent="0.25">
      <c r="G240" s="5"/>
    </row>
    <row r="241" spans="7:7" x14ac:dyDescent="0.25">
      <c r="G241" s="5"/>
    </row>
    <row r="242" spans="7:7" x14ac:dyDescent="0.25">
      <c r="G242" s="5"/>
    </row>
    <row r="243" spans="7:7" x14ac:dyDescent="0.25">
      <c r="G243" s="5"/>
    </row>
    <row r="244" spans="7:7" x14ac:dyDescent="0.25">
      <c r="G244" s="5"/>
    </row>
    <row r="245" spans="7:7" x14ac:dyDescent="0.25">
      <c r="G245" s="5"/>
    </row>
    <row r="246" spans="7:7" x14ac:dyDescent="0.25">
      <c r="G246" s="5"/>
    </row>
    <row r="247" spans="7:7" x14ac:dyDescent="0.25">
      <c r="G247" s="5"/>
    </row>
    <row r="248" spans="7:7" x14ac:dyDescent="0.25">
      <c r="G248" s="5"/>
    </row>
    <row r="249" spans="7:7" x14ac:dyDescent="0.25">
      <c r="G249" s="5"/>
    </row>
    <row r="250" spans="7:7" x14ac:dyDescent="0.25">
      <c r="G250" s="5"/>
    </row>
    <row r="251" spans="7:7" x14ac:dyDescent="0.25">
      <c r="G251" s="5"/>
    </row>
    <row r="252" spans="7:7" x14ac:dyDescent="0.25">
      <c r="G252" s="5"/>
    </row>
    <row r="253" spans="7:7" x14ac:dyDescent="0.25">
      <c r="G253" s="5"/>
    </row>
    <row r="254" spans="7:7" x14ac:dyDescent="0.25">
      <c r="G254" s="5"/>
    </row>
    <row r="255" spans="7:7" x14ac:dyDescent="0.25">
      <c r="G255" s="5"/>
    </row>
    <row r="256" spans="7:7" x14ac:dyDescent="0.25">
      <c r="G256" s="5"/>
    </row>
    <row r="257" spans="7:7" x14ac:dyDescent="0.25">
      <c r="G257" s="5"/>
    </row>
    <row r="258" spans="7:7" x14ac:dyDescent="0.25">
      <c r="G258" s="5"/>
    </row>
    <row r="259" spans="7:7" x14ac:dyDescent="0.25">
      <c r="G259" s="5"/>
    </row>
    <row r="260" spans="7:7" x14ac:dyDescent="0.25">
      <c r="G260" s="5"/>
    </row>
    <row r="261" spans="7:7" x14ac:dyDescent="0.25">
      <c r="G261" s="5"/>
    </row>
    <row r="262" spans="7:7" x14ac:dyDescent="0.25">
      <c r="G262" s="5"/>
    </row>
    <row r="263" spans="7:7" x14ac:dyDescent="0.25">
      <c r="G263" s="5"/>
    </row>
    <row r="264" spans="7:7" x14ac:dyDescent="0.25">
      <c r="G264" s="5"/>
    </row>
    <row r="265" spans="7:7" x14ac:dyDescent="0.25">
      <c r="G265" s="5"/>
    </row>
    <row r="266" spans="7:7" x14ac:dyDescent="0.25">
      <c r="G266" s="5"/>
    </row>
    <row r="267" spans="7:7" x14ac:dyDescent="0.25">
      <c r="G267" s="5"/>
    </row>
    <row r="268" spans="7:7" x14ac:dyDescent="0.25">
      <c r="G268" s="5"/>
    </row>
    <row r="269" spans="7:7" x14ac:dyDescent="0.25">
      <c r="G269" s="5"/>
    </row>
    <row r="270" spans="7:7" x14ac:dyDescent="0.25">
      <c r="G270" s="5"/>
    </row>
    <row r="271" spans="7:7" x14ac:dyDescent="0.25">
      <c r="G271" s="5"/>
    </row>
    <row r="272" spans="7:7" x14ac:dyDescent="0.25">
      <c r="G272" s="5"/>
    </row>
    <row r="273" spans="7:7" x14ac:dyDescent="0.25">
      <c r="G273" s="5"/>
    </row>
    <row r="274" spans="7:7" x14ac:dyDescent="0.25">
      <c r="G274" s="5"/>
    </row>
    <row r="275" spans="7:7" x14ac:dyDescent="0.25">
      <c r="G275" s="5"/>
    </row>
    <row r="276" spans="7:7" x14ac:dyDescent="0.25">
      <c r="G276" s="5"/>
    </row>
    <row r="277" spans="7:7" x14ac:dyDescent="0.25">
      <c r="G277" s="5"/>
    </row>
    <row r="278" spans="7:7" x14ac:dyDescent="0.25">
      <c r="G278" s="5"/>
    </row>
    <row r="279" spans="7:7" x14ac:dyDescent="0.25">
      <c r="G279" s="5"/>
    </row>
    <row r="280" spans="7:7" x14ac:dyDescent="0.25">
      <c r="G280" s="5"/>
    </row>
    <row r="281" spans="7:7" x14ac:dyDescent="0.25">
      <c r="G281" s="5"/>
    </row>
    <row r="282" spans="7:7" x14ac:dyDescent="0.25">
      <c r="G282" s="5"/>
    </row>
    <row r="283" spans="7:7" x14ac:dyDescent="0.25">
      <c r="G283" s="5"/>
    </row>
    <row r="284" spans="7:7" x14ac:dyDescent="0.25">
      <c r="G284" s="5"/>
    </row>
    <row r="285" spans="7:7" x14ac:dyDescent="0.25">
      <c r="G285" s="5"/>
    </row>
    <row r="286" spans="7:7" x14ac:dyDescent="0.25">
      <c r="G286" s="5"/>
    </row>
    <row r="287" spans="7:7" x14ac:dyDescent="0.25">
      <c r="G287" s="5"/>
    </row>
    <row r="288" spans="7:7" x14ac:dyDescent="0.25">
      <c r="G288" s="5"/>
    </row>
    <row r="289" spans="7:7" x14ac:dyDescent="0.25">
      <c r="G289" s="5"/>
    </row>
    <row r="290" spans="7:7" x14ac:dyDescent="0.25">
      <c r="G290" s="5"/>
    </row>
    <row r="291" spans="7:7" x14ac:dyDescent="0.25">
      <c r="G291" s="5"/>
    </row>
    <row r="292" spans="7:7" x14ac:dyDescent="0.25">
      <c r="G292" s="5"/>
    </row>
    <row r="293" spans="7:7" x14ac:dyDescent="0.25">
      <c r="G293" s="5"/>
    </row>
    <row r="294" spans="7:7" x14ac:dyDescent="0.25">
      <c r="G294" s="5"/>
    </row>
    <row r="295" spans="7:7" x14ac:dyDescent="0.25">
      <c r="G295" s="5"/>
    </row>
    <row r="296" spans="7:7" x14ac:dyDescent="0.25">
      <c r="G296" s="5"/>
    </row>
    <row r="297" spans="7:7" x14ac:dyDescent="0.25">
      <c r="G297" s="5"/>
    </row>
    <row r="298" spans="7:7" x14ac:dyDescent="0.25">
      <c r="G298" s="5"/>
    </row>
    <row r="299" spans="7:7" x14ac:dyDescent="0.25">
      <c r="G299" s="5"/>
    </row>
    <row r="300" spans="7:7" x14ac:dyDescent="0.25">
      <c r="G300" s="5"/>
    </row>
    <row r="301" spans="7:7" x14ac:dyDescent="0.25">
      <c r="G301" s="5"/>
    </row>
    <row r="302" spans="7:7" x14ac:dyDescent="0.25">
      <c r="G302" s="5"/>
    </row>
    <row r="303" spans="7:7" x14ac:dyDescent="0.25">
      <c r="G303" s="5"/>
    </row>
    <row r="304" spans="7:7" x14ac:dyDescent="0.25">
      <c r="G304" s="5"/>
    </row>
    <row r="305" spans="7:7" x14ac:dyDescent="0.25">
      <c r="G305" s="5"/>
    </row>
    <row r="306" spans="7:7" x14ac:dyDescent="0.25">
      <c r="G306" s="5"/>
    </row>
    <row r="307" spans="7:7" x14ac:dyDescent="0.25">
      <c r="G307" s="5"/>
    </row>
    <row r="308" spans="7:7" x14ac:dyDescent="0.25">
      <c r="G308" s="5"/>
    </row>
    <row r="309" spans="7:7" x14ac:dyDescent="0.25">
      <c r="G309" s="5"/>
    </row>
    <row r="310" spans="7:7" x14ac:dyDescent="0.25">
      <c r="G310" s="5"/>
    </row>
    <row r="311" spans="7:7" x14ac:dyDescent="0.25">
      <c r="G311" s="5"/>
    </row>
    <row r="312" spans="7:7" x14ac:dyDescent="0.25">
      <c r="G312" s="5"/>
    </row>
    <row r="313" spans="7:7" x14ac:dyDescent="0.25">
      <c r="G313" s="5"/>
    </row>
    <row r="314" spans="7:7" x14ac:dyDescent="0.25">
      <c r="G314" s="5"/>
    </row>
    <row r="315" spans="7:7" x14ac:dyDescent="0.25">
      <c r="G315" s="5"/>
    </row>
    <row r="316" spans="7:7" x14ac:dyDescent="0.25">
      <c r="G316" s="5"/>
    </row>
    <row r="317" spans="7:7" x14ac:dyDescent="0.25">
      <c r="G317" s="5"/>
    </row>
    <row r="318" spans="7:7" x14ac:dyDescent="0.25">
      <c r="G318" s="5"/>
    </row>
    <row r="319" spans="7:7" x14ac:dyDescent="0.25">
      <c r="G319" s="5"/>
    </row>
    <row r="320" spans="7:7" x14ac:dyDescent="0.25">
      <c r="G320" s="5"/>
    </row>
    <row r="321" spans="7:7" x14ac:dyDescent="0.25">
      <c r="G321" s="5"/>
    </row>
    <row r="322" spans="7:7" x14ac:dyDescent="0.25">
      <c r="G322" s="5"/>
    </row>
    <row r="323" spans="7:7" x14ac:dyDescent="0.25">
      <c r="G323" s="5"/>
    </row>
    <row r="324" spans="7:7" x14ac:dyDescent="0.25">
      <c r="G324" s="5"/>
    </row>
    <row r="325" spans="7:7" x14ac:dyDescent="0.25">
      <c r="G325" s="5"/>
    </row>
    <row r="326" spans="7:7" x14ac:dyDescent="0.25">
      <c r="G326" s="5"/>
    </row>
    <row r="327" spans="7:7" x14ac:dyDescent="0.25">
      <c r="G327" s="5"/>
    </row>
    <row r="328" spans="7:7" x14ac:dyDescent="0.25">
      <c r="G328" s="5"/>
    </row>
    <row r="329" spans="7:7" x14ac:dyDescent="0.25">
      <c r="G329" s="5"/>
    </row>
    <row r="330" spans="7:7" x14ac:dyDescent="0.25">
      <c r="G330" s="5"/>
    </row>
    <row r="331" spans="7:7" x14ac:dyDescent="0.25">
      <c r="G331" s="5"/>
    </row>
    <row r="332" spans="7:7" x14ac:dyDescent="0.25">
      <c r="G332" s="5"/>
    </row>
    <row r="333" spans="7:7" x14ac:dyDescent="0.25">
      <c r="G333" s="5"/>
    </row>
    <row r="334" spans="7:7" x14ac:dyDescent="0.25">
      <c r="G334" s="5"/>
    </row>
    <row r="335" spans="7:7" x14ac:dyDescent="0.25">
      <c r="G335" s="5"/>
    </row>
    <row r="336" spans="7:7" x14ac:dyDescent="0.25">
      <c r="G336" s="5"/>
    </row>
    <row r="337" spans="7:7" x14ac:dyDescent="0.25">
      <c r="G337" s="5"/>
    </row>
    <row r="338" spans="7:7" x14ac:dyDescent="0.25">
      <c r="G338" s="5"/>
    </row>
    <row r="339" spans="7:7" x14ac:dyDescent="0.25">
      <c r="G339" s="5"/>
    </row>
    <row r="340" spans="7:7" x14ac:dyDescent="0.25">
      <c r="G340" s="5"/>
    </row>
    <row r="341" spans="7:7" x14ac:dyDescent="0.25">
      <c r="G341" s="5"/>
    </row>
    <row r="342" spans="7:7" x14ac:dyDescent="0.25">
      <c r="G342" s="5"/>
    </row>
    <row r="343" spans="7:7" x14ac:dyDescent="0.25">
      <c r="G343" s="5"/>
    </row>
    <row r="344" spans="7:7" x14ac:dyDescent="0.25">
      <c r="G344" s="5"/>
    </row>
    <row r="345" spans="7:7" x14ac:dyDescent="0.25">
      <c r="G345" s="5"/>
    </row>
    <row r="346" spans="7:7" x14ac:dyDescent="0.25">
      <c r="G346" s="5"/>
    </row>
    <row r="347" spans="7:7" x14ac:dyDescent="0.25">
      <c r="G347" s="5"/>
    </row>
    <row r="348" spans="7:7" x14ac:dyDescent="0.25">
      <c r="G348" s="5"/>
    </row>
    <row r="349" spans="7:7" x14ac:dyDescent="0.25">
      <c r="G349" s="5"/>
    </row>
    <row r="350" spans="7:7" x14ac:dyDescent="0.25">
      <c r="G350" s="5"/>
    </row>
    <row r="351" spans="7:7" x14ac:dyDescent="0.25">
      <c r="G351" s="5"/>
    </row>
    <row r="352" spans="7:7" x14ac:dyDescent="0.25">
      <c r="G352" s="5"/>
    </row>
    <row r="353" spans="7:7" x14ac:dyDescent="0.25">
      <c r="G353" s="5"/>
    </row>
    <row r="354" spans="7:7" x14ac:dyDescent="0.25">
      <c r="G354" s="5"/>
    </row>
    <row r="355" spans="7:7" x14ac:dyDescent="0.25">
      <c r="G355" s="5"/>
    </row>
    <row r="356" spans="7:7" x14ac:dyDescent="0.25">
      <c r="G356" s="5"/>
    </row>
    <row r="357" spans="7:7" x14ac:dyDescent="0.25">
      <c r="G357" s="5"/>
    </row>
    <row r="358" spans="7:7" x14ac:dyDescent="0.25">
      <c r="G358" s="5"/>
    </row>
    <row r="359" spans="7:7" x14ac:dyDescent="0.25">
      <c r="G359" s="5"/>
    </row>
    <row r="360" spans="7:7" x14ac:dyDescent="0.25">
      <c r="G360" s="5"/>
    </row>
    <row r="361" spans="7:7" x14ac:dyDescent="0.25">
      <c r="G361" s="5"/>
    </row>
    <row r="362" spans="7:7" x14ac:dyDescent="0.25">
      <c r="G362" s="5"/>
    </row>
    <row r="363" spans="7:7" x14ac:dyDescent="0.25">
      <c r="G363" s="5"/>
    </row>
    <row r="364" spans="7:7" x14ac:dyDescent="0.25">
      <c r="G364" s="5"/>
    </row>
    <row r="365" spans="7:7" x14ac:dyDescent="0.25">
      <c r="G365" s="5"/>
    </row>
    <row r="366" spans="7:7" x14ac:dyDescent="0.25">
      <c r="G366" s="5"/>
    </row>
    <row r="367" spans="7:7" x14ac:dyDescent="0.25">
      <c r="G367" s="5"/>
    </row>
    <row r="368" spans="7:7" x14ac:dyDescent="0.25">
      <c r="G368" s="5"/>
    </row>
    <row r="369" spans="7:7" x14ac:dyDescent="0.25">
      <c r="G369" s="5"/>
    </row>
    <row r="370" spans="7:7" x14ac:dyDescent="0.25">
      <c r="G370" s="5"/>
    </row>
    <row r="371" spans="7:7" x14ac:dyDescent="0.25">
      <c r="G371" s="5"/>
    </row>
    <row r="372" spans="7:7" x14ac:dyDescent="0.25">
      <c r="G372" s="5"/>
    </row>
    <row r="373" spans="7:7" x14ac:dyDescent="0.25">
      <c r="G373" s="5"/>
    </row>
    <row r="374" spans="7:7" x14ac:dyDescent="0.25">
      <c r="G374" s="5"/>
    </row>
    <row r="375" spans="7:7" x14ac:dyDescent="0.25">
      <c r="G375" s="5"/>
    </row>
    <row r="376" spans="7:7" x14ac:dyDescent="0.25">
      <c r="G376" s="5"/>
    </row>
    <row r="377" spans="7:7" x14ac:dyDescent="0.25">
      <c r="G377" s="5"/>
    </row>
    <row r="378" spans="7:7" x14ac:dyDescent="0.25">
      <c r="G378" s="5"/>
    </row>
    <row r="379" spans="7:7" x14ac:dyDescent="0.25">
      <c r="G379" s="5"/>
    </row>
    <row r="380" spans="7:7" x14ac:dyDescent="0.25">
      <c r="G380" s="5"/>
    </row>
    <row r="381" spans="7:7" x14ac:dyDescent="0.25">
      <c r="G381" s="5"/>
    </row>
    <row r="382" spans="7:7" x14ac:dyDescent="0.25">
      <c r="G382" s="5"/>
    </row>
    <row r="383" spans="7:7" x14ac:dyDescent="0.25">
      <c r="G383" s="5"/>
    </row>
    <row r="384" spans="7:7" x14ac:dyDescent="0.25">
      <c r="G384" s="5"/>
    </row>
    <row r="385" spans="7:7" x14ac:dyDescent="0.25">
      <c r="G385" s="5"/>
    </row>
    <row r="386" spans="7:7" x14ac:dyDescent="0.25">
      <c r="G386" s="5"/>
    </row>
    <row r="387" spans="7:7" x14ac:dyDescent="0.25">
      <c r="G387" s="5"/>
    </row>
    <row r="388" spans="7:7" x14ac:dyDescent="0.25">
      <c r="G388" s="5"/>
    </row>
    <row r="389" spans="7:7" x14ac:dyDescent="0.25">
      <c r="G389" s="5"/>
    </row>
    <row r="390" spans="7:7" x14ac:dyDescent="0.25">
      <c r="G390" s="5"/>
    </row>
    <row r="391" spans="7:7" x14ac:dyDescent="0.25">
      <c r="G391" s="5"/>
    </row>
    <row r="392" spans="7:7" x14ac:dyDescent="0.25">
      <c r="G392" s="5"/>
    </row>
    <row r="393" spans="7:7" x14ac:dyDescent="0.25">
      <c r="G393" s="5"/>
    </row>
    <row r="394" spans="7:7" x14ac:dyDescent="0.25">
      <c r="G394" s="5"/>
    </row>
    <row r="395" spans="7:7" x14ac:dyDescent="0.25">
      <c r="G395" s="5"/>
    </row>
    <row r="396" spans="7:7" x14ac:dyDescent="0.25">
      <c r="G396" s="5"/>
    </row>
    <row r="397" spans="7:7" x14ac:dyDescent="0.25">
      <c r="G397" s="5"/>
    </row>
    <row r="398" spans="7:7" x14ac:dyDescent="0.25">
      <c r="G398" s="5"/>
    </row>
    <row r="399" spans="7:7" x14ac:dyDescent="0.25">
      <c r="G399" s="5"/>
    </row>
    <row r="400" spans="7:7" x14ac:dyDescent="0.25">
      <c r="G400" s="5"/>
    </row>
    <row r="401" spans="7:7" x14ac:dyDescent="0.25">
      <c r="G401" s="5"/>
    </row>
    <row r="402" spans="7:7" x14ac:dyDescent="0.25">
      <c r="G402" s="5"/>
    </row>
    <row r="403" spans="7:7" x14ac:dyDescent="0.25">
      <c r="G403" s="5"/>
    </row>
    <row r="404" spans="7:7" x14ac:dyDescent="0.25">
      <c r="G404" s="5"/>
    </row>
    <row r="405" spans="7:7" x14ac:dyDescent="0.25">
      <c r="G405" s="5"/>
    </row>
    <row r="406" spans="7:7" x14ac:dyDescent="0.25">
      <c r="G406" s="5"/>
    </row>
    <row r="407" spans="7:7" x14ac:dyDescent="0.25">
      <c r="G407" s="5"/>
    </row>
    <row r="408" spans="7:7" x14ac:dyDescent="0.25">
      <c r="G408" s="5"/>
    </row>
    <row r="409" spans="7:7" x14ac:dyDescent="0.25">
      <c r="G409" s="5"/>
    </row>
    <row r="410" spans="7:7" x14ac:dyDescent="0.25">
      <c r="G410" s="5"/>
    </row>
    <row r="411" spans="7:7" x14ac:dyDescent="0.25">
      <c r="G411" s="5"/>
    </row>
    <row r="412" spans="7:7" x14ac:dyDescent="0.25">
      <c r="G412" s="5"/>
    </row>
    <row r="413" spans="7:7" x14ac:dyDescent="0.25">
      <c r="G413" s="5"/>
    </row>
    <row r="414" spans="7:7" x14ac:dyDescent="0.25">
      <c r="G414" s="5"/>
    </row>
    <row r="415" spans="7:7" x14ac:dyDescent="0.25">
      <c r="G415" s="5"/>
    </row>
    <row r="416" spans="7:7" x14ac:dyDescent="0.25">
      <c r="G416" s="5"/>
    </row>
    <row r="417" spans="7:7" x14ac:dyDescent="0.25">
      <c r="G417" s="5"/>
    </row>
    <row r="418" spans="7:7" x14ac:dyDescent="0.25">
      <c r="G418" s="5"/>
    </row>
    <row r="419" spans="7:7" x14ac:dyDescent="0.25">
      <c r="G419" s="5"/>
    </row>
    <row r="420" spans="7:7" x14ac:dyDescent="0.25">
      <c r="G420" s="5"/>
    </row>
    <row r="421" spans="7:7" x14ac:dyDescent="0.25">
      <c r="G421" s="5"/>
    </row>
    <row r="422" spans="7:7" x14ac:dyDescent="0.25">
      <c r="G422" s="5"/>
    </row>
    <row r="423" spans="7:7" x14ac:dyDescent="0.25">
      <c r="G423" s="5"/>
    </row>
    <row r="424" spans="7:7" x14ac:dyDescent="0.25">
      <c r="G424" s="5"/>
    </row>
    <row r="425" spans="7:7" x14ac:dyDescent="0.25">
      <c r="G425" s="5"/>
    </row>
    <row r="426" spans="7:7" x14ac:dyDescent="0.25">
      <c r="G426" s="5"/>
    </row>
    <row r="427" spans="7:7" x14ac:dyDescent="0.25">
      <c r="G427" s="5"/>
    </row>
    <row r="428" spans="7:7" x14ac:dyDescent="0.25">
      <c r="G428" s="5"/>
    </row>
    <row r="429" spans="7:7" x14ac:dyDescent="0.25">
      <c r="G429" s="5"/>
    </row>
    <row r="430" spans="7:7" x14ac:dyDescent="0.25">
      <c r="G430" s="5"/>
    </row>
    <row r="431" spans="7:7" x14ac:dyDescent="0.25">
      <c r="G431" s="5"/>
    </row>
    <row r="432" spans="7:7" x14ac:dyDescent="0.25">
      <c r="G432" s="5"/>
    </row>
    <row r="433" spans="7:7" x14ac:dyDescent="0.25">
      <c r="G433" s="5"/>
    </row>
    <row r="434" spans="7:7" x14ac:dyDescent="0.25">
      <c r="G434" s="5"/>
    </row>
    <row r="435" spans="7:7" x14ac:dyDescent="0.25">
      <c r="G435" s="5"/>
    </row>
    <row r="436" spans="7:7" x14ac:dyDescent="0.25">
      <c r="G436" s="5"/>
    </row>
    <row r="437" spans="7:7" x14ac:dyDescent="0.25">
      <c r="G437" s="5"/>
    </row>
    <row r="438" spans="7:7" x14ac:dyDescent="0.25">
      <c r="G438" s="5"/>
    </row>
    <row r="439" spans="7:7" x14ac:dyDescent="0.25">
      <c r="G439" s="5"/>
    </row>
    <row r="440" spans="7:7" x14ac:dyDescent="0.25">
      <c r="G440" s="5"/>
    </row>
    <row r="441" spans="7:7" x14ac:dyDescent="0.25">
      <c r="G441" s="5"/>
    </row>
    <row r="442" spans="7:7" x14ac:dyDescent="0.25">
      <c r="G442" s="5"/>
    </row>
    <row r="443" spans="7:7" x14ac:dyDescent="0.25">
      <c r="G443" s="5"/>
    </row>
    <row r="444" spans="7:7" x14ac:dyDescent="0.25">
      <c r="G444" s="5"/>
    </row>
    <row r="445" spans="7:7" x14ac:dyDescent="0.25">
      <c r="G445" s="5"/>
    </row>
    <row r="446" spans="7:7" x14ac:dyDescent="0.25">
      <c r="G446" s="5"/>
    </row>
    <row r="447" spans="7:7" x14ac:dyDescent="0.25">
      <c r="G447" s="5"/>
    </row>
    <row r="448" spans="7:7" x14ac:dyDescent="0.25">
      <c r="G448" s="5"/>
    </row>
    <row r="449" spans="7:7" x14ac:dyDescent="0.25">
      <c r="G449" s="5"/>
    </row>
    <row r="450" spans="7:7" x14ac:dyDescent="0.25">
      <c r="G450" s="5"/>
    </row>
    <row r="451" spans="7:7" x14ac:dyDescent="0.25">
      <c r="G451" s="5"/>
    </row>
    <row r="452" spans="7:7" x14ac:dyDescent="0.25">
      <c r="G452" s="5"/>
    </row>
    <row r="453" spans="7:7" x14ac:dyDescent="0.25">
      <c r="G453" s="5"/>
    </row>
    <row r="454" spans="7:7" x14ac:dyDescent="0.25">
      <c r="G454" s="5"/>
    </row>
    <row r="455" spans="7:7" x14ac:dyDescent="0.25">
      <c r="G455" s="5"/>
    </row>
    <row r="456" spans="7:7" x14ac:dyDescent="0.25">
      <c r="G456" s="5"/>
    </row>
    <row r="457" spans="7:7" x14ac:dyDescent="0.25">
      <c r="G457" s="5"/>
    </row>
    <row r="458" spans="7:7" x14ac:dyDescent="0.25">
      <c r="G458" s="5"/>
    </row>
    <row r="459" spans="7:7" x14ac:dyDescent="0.25">
      <c r="G459" s="5"/>
    </row>
    <row r="460" spans="7:7" x14ac:dyDescent="0.25">
      <c r="G460" s="5"/>
    </row>
    <row r="461" spans="7:7" x14ac:dyDescent="0.25">
      <c r="G461" s="5"/>
    </row>
    <row r="462" spans="7:7" x14ac:dyDescent="0.25">
      <c r="G462" s="5"/>
    </row>
    <row r="463" spans="7:7" x14ac:dyDescent="0.25">
      <c r="G463" s="5"/>
    </row>
    <row r="464" spans="7:7" x14ac:dyDescent="0.25">
      <c r="G464" s="5"/>
    </row>
    <row r="465" spans="7:7" x14ac:dyDescent="0.25">
      <c r="G465" s="5"/>
    </row>
    <row r="466" spans="7:7" x14ac:dyDescent="0.25">
      <c r="G466" s="5"/>
    </row>
    <row r="467" spans="7:7" x14ac:dyDescent="0.25">
      <c r="G467" s="5"/>
    </row>
    <row r="468" spans="7:7" x14ac:dyDescent="0.25">
      <c r="G468" s="5"/>
    </row>
    <row r="469" spans="7:7" x14ac:dyDescent="0.25">
      <c r="G469" s="5"/>
    </row>
    <row r="470" spans="7:7" x14ac:dyDescent="0.25">
      <c r="G470" s="5"/>
    </row>
    <row r="471" spans="7:7" x14ac:dyDescent="0.25">
      <c r="G471" s="5"/>
    </row>
    <row r="472" spans="7:7" x14ac:dyDescent="0.25">
      <c r="G472" s="5"/>
    </row>
    <row r="473" spans="7:7" x14ac:dyDescent="0.25">
      <c r="G473" s="5"/>
    </row>
    <row r="474" spans="7:7" x14ac:dyDescent="0.25">
      <c r="G474" s="5"/>
    </row>
    <row r="475" spans="7:7" x14ac:dyDescent="0.25">
      <c r="G475" s="5"/>
    </row>
    <row r="476" spans="7:7" x14ac:dyDescent="0.25">
      <c r="G476" s="5"/>
    </row>
    <row r="477" spans="7:7" x14ac:dyDescent="0.25">
      <c r="G477" s="5"/>
    </row>
    <row r="478" spans="7:7" x14ac:dyDescent="0.25">
      <c r="G478" s="5"/>
    </row>
    <row r="479" spans="7:7" x14ac:dyDescent="0.25">
      <c r="G479" s="5"/>
    </row>
    <row r="480" spans="7:7" x14ac:dyDescent="0.25">
      <c r="G480" s="5"/>
    </row>
    <row r="481" spans="7:7" x14ac:dyDescent="0.25">
      <c r="G481" s="5"/>
    </row>
    <row r="482" spans="7:7" x14ac:dyDescent="0.25">
      <c r="G482" s="5"/>
    </row>
    <row r="483" spans="7:7" x14ac:dyDescent="0.25">
      <c r="G483" s="5"/>
    </row>
    <row r="484" spans="7:7" x14ac:dyDescent="0.25">
      <c r="G484" s="5"/>
    </row>
    <row r="485" spans="7:7" x14ac:dyDescent="0.25">
      <c r="G485" s="5"/>
    </row>
    <row r="486" spans="7:7" x14ac:dyDescent="0.25">
      <c r="G486" s="5"/>
    </row>
    <row r="487" spans="7:7" x14ac:dyDescent="0.25">
      <c r="G487" s="5"/>
    </row>
    <row r="488" spans="7:7" x14ac:dyDescent="0.25">
      <c r="G488" s="5"/>
    </row>
    <row r="489" spans="7:7" x14ac:dyDescent="0.25">
      <c r="G489" s="5"/>
    </row>
    <row r="490" spans="7:7" x14ac:dyDescent="0.25">
      <c r="G490" s="5"/>
    </row>
    <row r="491" spans="7:7" x14ac:dyDescent="0.25">
      <c r="G491" s="5"/>
    </row>
    <row r="492" spans="7:7" x14ac:dyDescent="0.25">
      <c r="G492" s="5"/>
    </row>
    <row r="493" spans="7:7" x14ac:dyDescent="0.25">
      <c r="G493" s="5"/>
    </row>
    <row r="494" spans="7:7" x14ac:dyDescent="0.25">
      <c r="G494" s="5"/>
    </row>
    <row r="495" spans="7:7" x14ac:dyDescent="0.25">
      <c r="G495" s="5"/>
    </row>
    <row r="496" spans="7:7" x14ac:dyDescent="0.25">
      <c r="G496" s="5"/>
    </row>
    <row r="497" spans="7:7" x14ac:dyDescent="0.25">
      <c r="G497" s="5"/>
    </row>
    <row r="498" spans="7:7" x14ac:dyDescent="0.25">
      <c r="G498" s="5"/>
    </row>
    <row r="499" spans="7:7" x14ac:dyDescent="0.25">
      <c r="G499" s="5"/>
    </row>
    <row r="500" spans="7:7" x14ac:dyDescent="0.25">
      <c r="G500" s="5"/>
    </row>
    <row r="501" spans="7:7" x14ac:dyDescent="0.25">
      <c r="G501" s="5"/>
    </row>
    <row r="502" spans="7:7" x14ac:dyDescent="0.25">
      <c r="G502" s="5"/>
    </row>
    <row r="503" spans="7:7" x14ac:dyDescent="0.25">
      <c r="G503" s="5"/>
    </row>
    <row r="504" spans="7:7" x14ac:dyDescent="0.25">
      <c r="G504" s="5"/>
    </row>
    <row r="505" spans="7:7" x14ac:dyDescent="0.25">
      <c r="G505" s="5"/>
    </row>
    <row r="506" spans="7:7" x14ac:dyDescent="0.25">
      <c r="G506" s="5"/>
    </row>
    <row r="507" spans="7:7" x14ac:dyDescent="0.25">
      <c r="G507" s="5"/>
    </row>
    <row r="508" spans="7:7" x14ac:dyDescent="0.25">
      <c r="G508" s="5"/>
    </row>
    <row r="509" spans="7:7" x14ac:dyDescent="0.25">
      <c r="G509" s="5"/>
    </row>
    <row r="510" spans="7:7" x14ac:dyDescent="0.25">
      <c r="G510" s="5"/>
    </row>
    <row r="511" spans="7:7" x14ac:dyDescent="0.25">
      <c r="G511" s="5"/>
    </row>
    <row r="512" spans="7:7" x14ac:dyDescent="0.25">
      <c r="G512" s="5"/>
    </row>
    <row r="513" spans="7:7" x14ac:dyDescent="0.25">
      <c r="G513" s="5"/>
    </row>
    <row r="514" spans="7:7" x14ac:dyDescent="0.25">
      <c r="G514" s="5"/>
    </row>
    <row r="515" spans="7:7" x14ac:dyDescent="0.25">
      <c r="G515" s="5"/>
    </row>
    <row r="516" spans="7:7" x14ac:dyDescent="0.25">
      <c r="G516" s="5"/>
    </row>
    <row r="517" spans="7:7" x14ac:dyDescent="0.25">
      <c r="G517" s="5"/>
    </row>
    <row r="518" spans="7:7" x14ac:dyDescent="0.25">
      <c r="G518" s="5"/>
    </row>
    <row r="519" spans="7:7" x14ac:dyDescent="0.25">
      <c r="G519" s="5"/>
    </row>
    <row r="520" spans="7:7" x14ac:dyDescent="0.25">
      <c r="G520" s="5"/>
    </row>
    <row r="521" spans="7:7" x14ac:dyDescent="0.25">
      <c r="G521" s="5"/>
    </row>
    <row r="522" spans="7:7" x14ac:dyDescent="0.25">
      <c r="G522" s="5"/>
    </row>
    <row r="523" spans="7:7" x14ac:dyDescent="0.25">
      <c r="G523" s="5"/>
    </row>
    <row r="524" spans="7:7" x14ac:dyDescent="0.25">
      <c r="G524" s="5"/>
    </row>
    <row r="525" spans="7:7" x14ac:dyDescent="0.25">
      <c r="G525" s="5"/>
    </row>
    <row r="526" spans="7:7" x14ac:dyDescent="0.25">
      <c r="G526" s="5"/>
    </row>
    <row r="527" spans="7:7" x14ac:dyDescent="0.25">
      <c r="G527" s="5"/>
    </row>
    <row r="528" spans="7:7" x14ac:dyDescent="0.25">
      <c r="G528" s="5"/>
    </row>
    <row r="529" spans="7:7" x14ac:dyDescent="0.25">
      <c r="G529" s="5"/>
    </row>
    <row r="530" spans="7:7" x14ac:dyDescent="0.25">
      <c r="G530" s="5"/>
    </row>
    <row r="531" spans="7:7" x14ac:dyDescent="0.25">
      <c r="G531" s="5"/>
    </row>
    <row r="532" spans="7:7" x14ac:dyDescent="0.25">
      <c r="G532" s="5"/>
    </row>
    <row r="533" spans="7:7" x14ac:dyDescent="0.25">
      <c r="G533" s="5"/>
    </row>
    <row r="534" spans="7:7" x14ac:dyDescent="0.25">
      <c r="G534" s="5"/>
    </row>
    <row r="535" spans="7:7" x14ac:dyDescent="0.25">
      <c r="G535" s="5"/>
    </row>
    <row r="536" spans="7:7" x14ac:dyDescent="0.25">
      <c r="G536" s="5"/>
    </row>
    <row r="537" spans="7:7" x14ac:dyDescent="0.25">
      <c r="G537" s="5"/>
    </row>
    <row r="538" spans="7:7" x14ac:dyDescent="0.25">
      <c r="G538" s="5"/>
    </row>
    <row r="539" spans="7:7" x14ac:dyDescent="0.25">
      <c r="G539" s="5"/>
    </row>
    <row r="540" spans="7:7" x14ac:dyDescent="0.25">
      <c r="G540" s="5"/>
    </row>
    <row r="541" spans="7:7" x14ac:dyDescent="0.25">
      <c r="G541" s="5"/>
    </row>
    <row r="542" spans="7:7" x14ac:dyDescent="0.25">
      <c r="G542" s="5"/>
    </row>
    <row r="543" spans="7:7" x14ac:dyDescent="0.25">
      <c r="G543" s="5"/>
    </row>
    <row r="544" spans="7:7" x14ac:dyDescent="0.25">
      <c r="G544" s="5"/>
    </row>
    <row r="545" spans="7:7" x14ac:dyDescent="0.25">
      <c r="G545" s="5"/>
    </row>
    <row r="546" spans="7:7" x14ac:dyDescent="0.25">
      <c r="G546" s="5"/>
    </row>
    <row r="547" spans="7:7" x14ac:dyDescent="0.25">
      <c r="G547" s="5"/>
    </row>
    <row r="548" spans="7:7" x14ac:dyDescent="0.25">
      <c r="G548" s="5"/>
    </row>
    <row r="549" spans="7:7" x14ac:dyDescent="0.25">
      <c r="G549" s="5"/>
    </row>
    <row r="550" spans="7:7" x14ac:dyDescent="0.25">
      <c r="G550" s="5"/>
    </row>
    <row r="551" spans="7:7" x14ac:dyDescent="0.25">
      <c r="G551" s="5"/>
    </row>
    <row r="552" spans="7:7" x14ac:dyDescent="0.25">
      <c r="G552" s="5"/>
    </row>
    <row r="553" spans="7:7" x14ac:dyDescent="0.25">
      <c r="G553" s="5"/>
    </row>
    <row r="554" spans="7:7" x14ac:dyDescent="0.25">
      <c r="G554" s="5"/>
    </row>
    <row r="555" spans="7:7" x14ac:dyDescent="0.25">
      <c r="G555" s="5"/>
    </row>
    <row r="556" spans="7:7" x14ac:dyDescent="0.25">
      <c r="G556" s="5"/>
    </row>
    <row r="557" spans="7:7" x14ac:dyDescent="0.25">
      <c r="G557" s="5"/>
    </row>
    <row r="558" spans="7:7" x14ac:dyDescent="0.25">
      <c r="G558" s="5"/>
    </row>
    <row r="559" spans="7:7" x14ac:dyDescent="0.25">
      <c r="G559" s="5"/>
    </row>
    <row r="560" spans="7:7" x14ac:dyDescent="0.25">
      <c r="G560" s="5"/>
    </row>
    <row r="561" spans="7:7" x14ac:dyDescent="0.25">
      <c r="G561" s="5"/>
    </row>
    <row r="562" spans="7:7" x14ac:dyDescent="0.25">
      <c r="G562" s="5"/>
    </row>
    <row r="563" spans="7:7" x14ac:dyDescent="0.25">
      <c r="G563" s="5"/>
    </row>
    <row r="564" spans="7:7" x14ac:dyDescent="0.25">
      <c r="G564" s="5"/>
    </row>
    <row r="565" spans="7:7" x14ac:dyDescent="0.25">
      <c r="G565" s="5"/>
    </row>
    <row r="566" spans="7:7" x14ac:dyDescent="0.25">
      <c r="G566" s="5"/>
    </row>
    <row r="567" spans="7:7" x14ac:dyDescent="0.25">
      <c r="G567" s="5"/>
    </row>
    <row r="568" spans="7:7" x14ac:dyDescent="0.25">
      <c r="G568" s="5"/>
    </row>
    <row r="569" spans="7:7" x14ac:dyDescent="0.25">
      <c r="G569" s="5"/>
    </row>
    <row r="570" spans="7:7" x14ac:dyDescent="0.25">
      <c r="G570" s="5"/>
    </row>
    <row r="571" spans="7:7" x14ac:dyDescent="0.25">
      <c r="G571" s="5"/>
    </row>
    <row r="572" spans="7:7" x14ac:dyDescent="0.25">
      <c r="G572" s="5"/>
    </row>
    <row r="573" spans="7:7" x14ac:dyDescent="0.25">
      <c r="G573" s="5"/>
    </row>
    <row r="574" spans="7:7" x14ac:dyDescent="0.25">
      <c r="G574" s="5"/>
    </row>
    <row r="575" spans="7:7" x14ac:dyDescent="0.25">
      <c r="G575" s="5"/>
    </row>
    <row r="576" spans="7:7" x14ac:dyDescent="0.25">
      <c r="G576" s="5"/>
    </row>
    <row r="577" spans="7:7" x14ac:dyDescent="0.25">
      <c r="G577" s="5"/>
    </row>
    <row r="578" spans="7:7" x14ac:dyDescent="0.25">
      <c r="G578" s="5"/>
    </row>
    <row r="579" spans="7:7" x14ac:dyDescent="0.25">
      <c r="G579" s="5"/>
    </row>
    <row r="580" spans="7:7" x14ac:dyDescent="0.25">
      <c r="G580" s="5"/>
    </row>
    <row r="581" spans="7:7" x14ac:dyDescent="0.25">
      <c r="G581" s="5"/>
    </row>
    <row r="582" spans="7:7" x14ac:dyDescent="0.25">
      <c r="G582" s="5"/>
    </row>
    <row r="583" spans="7:7" x14ac:dyDescent="0.25">
      <c r="G583" s="5"/>
    </row>
    <row r="584" spans="7:7" x14ac:dyDescent="0.25">
      <c r="G584" s="5"/>
    </row>
    <row r="585" spans="7:7" x14ac:dyDescent="0.25">
      <c r="G585" s="5"/>
    </row>
    <row r="586" spans="7:7" x14ac:dyDescent="0.25">
      <c r="G586" s="5"/>
    </row>
    <row r="587" spans="7:7" x14ac:dyDescent="0.25">
      <c r="G587" s="5"/>
    </row>
    <row r="588" spans="7:7" x14ac:dyDescent="0.25">
      <c r="G588" s="5"/>
    </row>
    <row r="589" spans="7:7" x14ac:dyDescent="0.25">
      <c r="G589" s="5"/>
    </row>
    <row r="590" spans="7:7" x14ac:dyDescent="0.25">
      <c r="G590" s="5"/>
    </row>
    <row r="591" spans="7:7" x14ac:dyDescent="0.25">
      <c r="G591" s="5"/>
    </row>
    <row r="592" spans="7:7" x14ac:dyDescent="0.25">
      <c r="G592" s="5"/>
    </row>
    <row r="593" spans="7:7" x14ac:dyDescent="0.25">
      <c r="G593" s="5"/>
    </row>
    <row r="594" spans="7:7" x14ac:dyDescent="0.25">
      <c r="G594" s="5"/>
    </row>
    <row r="595" spans="7:7" x14ac:dyDescent="0.25">
      <c r="G595" s="5"/>
    </row>
    <row r="596" spans="7:7" x14ac:dyDescent="0.25">
      <c r="G596" s="5"/>
    </row>
    <row r="597" spans="7:7" x14ac:dyDescent="0.25">
      <c r="G597" s="5"/>
    </row>
    <row r="598" spans="7:7" x14ac:dyDescent="0.25">
      <c r="G598" s="5"/>
    </row>
    <row r="599" spans="7:7" x14ac:dyDescent="0.25">
      <c r="G599" s="5"/>
    </row>
    <row r="600" spans="7:7" x14ac:dyDescent="0.25">
      <c r="G600" s="5"/>
    </row>
    <row r="601" spans="7:7" x14ac:dyDescent="0.25">
      <c r="G601" s="5"/>
    </row>
    <row r="602" spans="7:7" x14ac:dyDescent="0.25">
      <c r="G602" s="5"/>
    </row>
    <row r="603" spans="7:7" x14ac:dyDescent="0.25">
      <c r="G603" s="5"/>
    </row>
    <row r="604" spans="7:7" x14ac:dyDescent="0.25">
      <c r="G604" s="5"/>
    </row>
    <row r="605" spans="7:7" x14ac:dyDescent="0.25">
      <c r="G605" s="5"/>
    </row>
    <row r="606" spans="7:7" x14ac:dyDescent="0.25">
      <c r="G606" s="5"/>
    </row>
    <row r="607" spans="7:7" x14ac:dyDescent="0.25">
      <c r="G607" s="5"/>
    </row>
    <row r="608" spans="7:7" x14ac:dyDescent="0.25">
      <c r="G608" s="5"/>
    </row>
    <row r="609" spans="7:7" x14ac:dyDescent="0.25">
      <c r="G609" s="5"/>
    </row>
    <row r="610" spans="7:7" x14ac:dyDescent="0.25">
      <c r="G610" s="5"/>
    </row>
    <row r="611" spans="7:7" x14ac:dyDescent="0.25">
      <c r="G611" s="5"/>
    </row>
    <row r="612" spans="7:7" x14ac:dyDescent="0.25">
      <c r="G612" s="5"/>
    </row>
    <row r="613" spans="7:7" x14ac:dyDescent="0.25">
      <c r="G613" s="5"/>
    </row>
    <row r="614" spans="7:7" x14ac:dyDescent="0.25">
      <c r="G614" s="5"/>
    </row>
    <row r="615" spans="7:7" x14ac:dyDescent="0.25">
      <c r="G615" s="5"/>
    </row>
    <row r="616" spans="7:7" x14ac:dyDescent="0.25">
      <c r="G616" s="5"/>
    </row>
    <row r="617" spans="7:7" x14ac:dyDescent="0.25">
      <c r="G617" s="5"/>
    </row>
    <row r="618" spans="7:7" x14ac:dyDescent="0.25">
      <c r="G618" s="5"/>
    </row>
    <row r="619" spans="7:7" x14ac:dyDescent="0.25">
      <c r="G619" s="5"/>
    </row>
    <row r="620" spans="7:7" x14ac:dyDescent="0.25">
      <c r="G620" s="5"/>
    </row>
    <row r="621" spans="7:7" x14ac:dyDescent="0.25">
      <c r="G621" s="5"/>
    </row>
    <row r="622" spans="7:7" x14ac:dyDescent="0.25">
      <c r="G622" s="5"/>
    </row>
    <row r="623" spans="7:7" x14ac:dyDescent="0.25">
      <c r="G623" s="5"/>
    </row>
    <row r="624" spans="7:7" x14ac:dyDescent="0.25">
      <c r="G624" s="5"/>
    </row>
    <row r="625" spans="7:7" x14ac:dyDescent="0.25">
      <c r="G625" s="5"/>
    </row>
    <row r="626" spans="7:7" x14ac:dyDescent="0.25">
      <c r="G626" s="5"/>
    </row>
    <row r="627" spans="7:7" x14ac:dyDescent="0.25">
      <c r="G627" s="5"/>
    </row>
    <row r="628" spans="7:7" x14ac:dyDescent="0.25">
      <c r="G628" s="5"/>
    </row>
    <row r="629" spans="7:7" x14ac:dyDescent="0.25">
      <c r="G629" s="5"/>
    </row>
    <row r="630" spans="7:7" x14ac:dyDescent="0.25">
      <c r="G630" s="5"/>
    </row>
    <row r="631" spans="7:7" x14ac:dyDescent="0.25">
      <c r="G631" s="5"/>
    </row>
    <row r="632" spans="7:7" x14ac:dyDescent="0.25">
      <c r="G632" s="5"/>
    </row>
    <row r="633" spans="7:7" x14ac:dyDescent="0.25">
      <c r="G633" s="5"/>
    </row>
    <row r="634" spans="7:7" x14ac:dyDescent="0.25">
      <c r="G634" s="5"/>
    </row>
    <row r="635" spans="7:7" x14ac:dyDescent="0.25">
      <c r="G635" s="5"/>
    </row>
    <row r="636" spans="7:7" x14ac:dyDescent="0.25">
      <c r="G636" s="5"/>
    </row>
    <row r="637" spans="7:7" x14ac:dyDescent="0.25">
      <c r="G637" s="5"/>
    </row>
    <row r="638" spans="7:7" x14ac:dyDescent="0.25">
      <c r="G638" s="5"/>
    </row>
    <row r="639" spans="7:7" x14ac:dyDescent="0.25">
      <c r="G639" s="5"/>
    </row>
    <row r="640" spans="7:7" x14ac:dyDescent="0.25">
      <c r="G640" s="5"/>
    </row>
    <row r="641" spans="7:7" x14ac:dyDescent="0.25">
      <c r="G641" s="5"/>
    </row>
    <row r="642" spans="7:7" x14ac:dyDescent="0.25">
      <c r="G642" s="5"/>
    </row>
    <row r="643" spans="7:7" x14ac:dyDescent="0.25">
      <c r="G643" s="5"/>
    </row>
    <row r="644" spans="7:7" x14ac:dyDescent="0.25">
      <c r="G644" s="5"/>
    </row>
    <row r="645" spans="7:7" x14ac:dyDescent="0.25">
      <c r="G645" s="5"/>
    </row>
    <row r="646" spans="7:7" x14ac:dyDescent="0.25">
      <c r="G646" s="5"/>
    </row>
    <row r="647" spans="7:7" x14ac:dyDescent="0.25">
      <c r="G647" s="5"/>
    </row>
    <row r="648" spans="7:7" x14ac:dyDescent="0.25">
      <c r="G648" s="5"/>
    </row>
    <row r="649" spans="7:7" x14ac:dyDescent="0.25">
      <c r="G649" s="5"/>
    </row>
    <row r="650" spans="7:7" x14ac:dyDescent="0.25">
      <c r="G650" s="5"/>
    </row>
    <row r="651" spans="7:7" x14ac:dyDescent="0.25">
      <c r="G651" s="5"/>
    </row>
    <row r="652" spans="7:7" x14ac:dyDescent="0.25">
      <c r="G652" s="5"/>
    </row>
    <row r="653" spans="7:7" x14ac:dyDescent="0.25">
      <c r="G653" s="5"/>
    </row>
    <row r="654" spans="7:7" x14ac:dyDescent="0.25">
      <c r="G654" s="5"/>
    </row>
    <row r="655" spans="7:7" x14ac:dyDescent="0.25">
      <c r="G655" s="5"/>
    </row>
    <row r="656" spans="7:7" x14ac:dyDescent="0.25">
      <c r="G656" s="5"/>
    </row>
    <row r="657" spans="7:7" x14ac:dyDescent="0.25">
      <c r="G657" s="5"/>
    </row>
    <row r="658" spans="7:7" x14ac:dyDescent="0.25">
      <c r="G658" s="5"/>
    </row>
    <row r="659" spans="7:7" x14ac:dyDescent="0.25">
      <c r="G659" s="5"/>
    </row>
    <row r="660" spans="7:7" x14ac:dyDescent="0.25">
      <c r="G660" s="5"/>
    </row>
    <row r="661" spans="7:7" x14ac:dyDescent="0.25">
      <c r="G661" s="5"/>
    </row>
    <row r="662" spans="7:7" x14ac:dyDescent="0.25">
      <c r="G662" s="5"/>
    </row>
    <row r="663" spans="7:7" x14ac:dyDescent="0.25">
      <c r="G663" s="5"/>
    </row>
    <row r="664" spans="7:7" x14ac:dyDescent="0.25">
      <c r="G664" s="5"/>
    </row>
    <row r="665" spans="7:7" x14ac:dyDescent="0.25">
      <c r="G665" s="5"/>
    </row>
    <row r="666" spans="7:7" x14ac:dyDescent="0.25">
      <c r="G666" s="5"/>
    </row>
    <row r="667" spans="7:7" x14ac:dyDescent="0.25">
      <c r="G667" s="5"/>
    </row>
    <row r="668" spans="7:7" x14ac:dyDescent="0.25">
      <c r="G668" s="5"/>
    </row>
    <row r="669" spans="7:7" x14ac:dyDescent="0.25">
      <c r="G669" s="5"/>
    </row>
    <row r="670" spans="7:7" x14ac:dyDescent="0.25">
      <c r="G670" s="5"/>
    </row>
    <row r="671" spans="7:7" x14ac:dyDescent="0.25">
      <c r="G671" s="5"/>
    </row>
    <row r="672" spans="7:7" x14ac:dyDescent="0.25">
      <c r="G672" s="5"/>
    </row>
    <row r="673" spans="7:7" x14ac:dyDescent="0.25">
      <c r="G673" s="5"/>
    </row>
    <row r="674" spans="7:7" x14ac:dyDescent="0.25">
      <c r="G674" s="5"/>
    </row>
    <row r="675" spans="7:7" x14ac:dyDescent="0.25">
      <c r="G675" s="5"/>
    </row>
    <row r="676" spans="7:7" x14ac:dyDescent="0.25">
      <c r="G676" s="5"/>
    </row>
    <row r="677" spans="7:7" x14ac:dyDescent="0.25">
      <c r="G677" s="5"/>
    </row>
    <row r="678" spans="7:7" x14ac:dyDescent="0.25">
      <c r="G678" s="5"/>
    </row>
    <row r="679" spans="7:7" x14ac:dyDescent="0.25">
      <c r="G679" s="5"/>
    </row>
    <row r="680" spans="7:7" x14ac:dyDescent="0.25">
      <c r="G680" s="5"/>
    </row>
    <row r="681" spans="7:7" x14ac:dyDescent="0.25">
      <c r="G681" s="5"/>
    </row>
    <row r="682" spans="7:7" x14ac:dyDescent="0.25">
      <c r="G682" s="5"/>
    </row>
    <row r="683" spans="7:7" x14ac:dyDescent="0.25">
      <c r="G683" s="5"/>
    </row>
    <row r="684" spans="7:7" x14ac:dyDescent="0.25">
      <c r="G684" s="5"/>
    </row>
    <row r="685" spans="7:7" x14ac:dyDescent="0.25">
      <c r="G685" s="5"/>
    </row>
    <row r="686" spans="7:7" x14ac:dyDescent="0.25">
      <c r="G686" s="5"/>
    </row>
    <row r="687" spans="7:7" x14ac:dyDescent="0.25">
      <c r="G687" s="5"/>
    </row>
    <row r="688" spans="7:7" x14ac:dyDescent="0.25">
      <c r="G688" s="5"/>
    </row>
    <row r="689" spans="7:7" x14ac:dyDescent="0.25">
      <c r="G689" s="5"/>
    </row>
    <row r="690" spans="7:7" x14ac:dyDescent="0.25">
      <c r="G690" s="5"/>
    </row>
    <row r="691" spans="7:7" x14ac:dyDescent="0.25">
      <c r="G691" s="5"/>
    </row>
    <row r="692" spans="7:7" x14ac:dyDescent="0.25">
      <c r="G692" s="5"/>
    </row>
    <row r="693" spans="7:7" x14ac:dyDescent="0.25">
      <c r="G693" s="5"/>
    </row>
    <row r="694" spans="7:7" x14ac:dyDescent="0.25">
      <c r="G694" s="5"/>
    </row>
    <row r="695" spans="7:7" x14ac:dyDescent="0.25">
      <c r="G695" s="5"/>
    </row>
    <row r="696" spans="7:7" x14ac:dyDescent="0.25">
      <c r="G696" s="5"/>
    </row>
    <row r="697" spans="7:7" x14ac:dyDescent="0.25">
      <c r="G697" s="5"/>
    </row>
    <row r="698" spans="7:7" x14ac:dyDescent="0.25">
      <c r="G698" s="5"/>
    </row>
    <row r="699" spans="7:7" x14ac:dyDescent="0.25">
      <c r="G699" s="5"/>
    </row>
    <row r="700" spans="7:7" x14ac:dyDescent="0.25">
      <c r="G700" s="5"/>
    </row>
    <row r="701" spans="7:7" x14ac:dyDescent="0.25">
      <c r="G701" s="5"/>
    </row>
    <row r="702" spans="7:7" x14ac:dyDescent="0.25">
      <c r="G702" s="5"/>
    </row>
    <row r="703" spans="7:7" x14ac:dyDescent="0.25">
      <c r="G703" s="5"/>
    </row>
    <row r="704" spans="7:7" x14ac:dyDescent="0.25">
      <c r="G704" s="5"/>
    </row>
    <row r="705" spans="7:7" x14ac:dyDescent="0.25">
      <c r="G705" s="5"/>
    </row>
    <row r="706" spans="7:7" x14ac:dyDescent="0.25">
      <c r="G706" s="5"/>
    </row>
    <row r="707" spans="7:7" x14ac:dyDescent="0.25">
      <c r="G707" s="5"/>
    </row>
    <row r="708" spans="7:7" x14ac:dyDescent="0.25">
      <c r="G708" s="5"/>
    </row>
    <row r="709" spans="7:7" x14ac:dyDescent="0.25">
      <c r="G709" s="5"/>
    </row>
    <row r="710" spans="7:7" x14ac:dyDescent="0.25">
      <c r="G710" s="5"/>
    </row>
    <row r="711" spans="7:7" x14ac:dyDescent="0.25">
      <c r="G711" s="5"/>
    </row>
    <row r="712" spans="7:7" x14ac:dyDescent="0.25">
      <c r="G712" s="5"/>
    </row>
    <row r="713" spans="7:7" x14ac:dyDescent="0.25">
      <c r="G713" s="5"/>
    </row>
    <row r="714" spans="7:7" x14ac:dyDescent="0.25">
      <c r="G714" s="5"/>
    </row>
    <row r="715" spans="7:7" x14ac:dyDescent="0.25">
      <c r="G715" s="5"/>
    </row>
    <row r="716" spans="7:7" x14ac:dyDescent="0.25">
      <c r="G716" s="5"/>
    </row>
    <row r="717" spans="7:7" x14ac:dyDescent="0.25">
      <c r="G717" s="5"/>
    </row>
    <row r="718" spans="7:7" x14ac:dyDescent="0.25">
      <c r="G718" s="5"/>
    </row>
    <row r="719" spans="7:7" x14ac:dyDescent="0.25">
      <c r="G719" s="5"/>
    </row>
    <row r="720" spans="7:7" x14ac:dyDescent="0.25">
      <c r="G720" s="5"/>
    </row>
    <row r="721" spans="7:7" x14ac:dyDescent="0.25">
      <c r="G721" s="5"/>
    </row>
    <row r="722" spans="7:7" x14ac:dyDescent="0.25">
      <c r="G722" s="5"/>
    </row>
    <row r="723" spans="7:7" x14ac:dyDescent="0.25">
      <c r="G723" s="5"/>
    </row>
    <row r="724" spans="7:7" x14ac:dyDescent="0.25">
      <c r="G724" s="5"/>
    </row>
    <row r="725" spans="7:7" x14ac:dyDescent="0.25">
      <c r="G725" s="5"/>
    </row>
    <row r="726" spans="7:7" x14ac:dyDescent="0.25">
      <c r="G726" s="5"/>
    </row>
    <row r="727" spans="7:7" x14ac:dyDescent="0.25">
      <c r="G727" s="5"/>
    </row>
    <row r="728" spans="7:7" x14ac:dyDescent="0.25">
      <c r="G728" s="5"/>
    </row>
    <row r="729" spans="7:7" x14ac:dyDescent="0.25">
      <c r="G729" s="5"/>
    </row>
    <row r="730" spans="7:7" x14ac:dyDescent="0.25">
      <c r="G730" s="5"/>
    </row>
    <row r="731" spans="7:7" x14ac:dyDescent="0.25">
      <c r="G731" s="5"/>
    </row>
    <row r="732" spans="7:7" x14ac:dyDescent="0.25">
      <c r="G732" s="5"/>
    </row>
    <row r="733" spans="7:7" x14ac:dyDescent="0.25">
      <c r="G733" s="5"/>
    </row>
    <row r="734" spans="7:7" x14ac:dyDescent="0.25">
      <c r="G734" s="5"/>
    </row>
    <row r="735" spans="7:7" x14ac:dyDescent="0.25">
      <c r="G735" s="5"/>
    </row>
    <row r="736" spans="7:7" x14ac:dyDescent="0.25">
      <c r="G736" s="5"/>
    </row>
    <row r="737" spans="7:7" x14ac:dyDescent="0.25">
      <c r="G737" s="5"/>
    </row>
    <row r="738" spans="7:7" x14ac:dyDescent="0.25">
      <c r="G738" s="5"/>
    </row>
    <row r="739" spans="7:7" x14ac:dyDescent="0.25">
      <c r="G739" s="5"/>
    </row>
    <row r="740" spans="7:7" x14ac:dyDescent="0.25">
      <c r="G740" s="5"/>
    </row>
    <row r="741" spans="7:7" x14ac:dyDescent="0.25">
      <c r="G741" s="5"/>
    </row>
    <row r="742" spans="7:7" x14ac:dyDescent="0.25">
      <c r="G742" s="5"/>
    </row>
    <row r="743" spans="7:7" x14ac:dyDescent="0.25">
      <c r="G743" s="5"/>
    </row>
    <row r="744" spans="7:7" x14ac:dyDescent="0.25">
      <c r="G744" s="5"/>
    </row>
    <row r="745" spans="7:7" x14ac:dyDescent="0.25">
      <c r="G745" s="5"/>
    </row>
    <row r="746" spans="7:7" x14ac:dyDescent="0.25">
      <c r="G746" s="5"/>
    </row>
    <row r="747" spans="7:7" x14ac:dyDescent="0.25">
      <c r="G747" s="5"/>
    </row>
    <row r="748" spans="7:7" x14ac:dyDescent="0.25">
      <c r="G748" s="5"/>
    </row>
    <row r="749" spans="7:7" x14ac:dyDescent="0.25">
      <c r="G749" s="5"/>
    </row>
    <row r="750" spans="7:7" x14ac:dyDescent="0.25">
      <c r="G750" s="5"/>
    </row>
    <row r="751" spans="7:7" x14ac:dyDescent="0.25">
      <c r="G751" s="5"/>
    </row>
    <row r="752" spans="7:7" x14ac:dyDescent="0.25">
      <c r="G752" s="5"/>
    </row>
    <row r="753" spans="7:7" x14ac:dyDescent="0.25">
      <c r="G753" s="5"/>
    </row>
    <row r="754" spans="7:7" x14ac:dyDescent="0.25">
      <c r="G754" s="5"/>
    </row>
    <row r="755" spans="7:7" x14ac:dyDescent="0.25">
      <c r="G755" s="5"/>
    </row>
    <row r="756" spans="7:7" x14ac:dyDescent="0.25">
      <c r="G756" s="5"/>
    </row>
    <row r="757" spans="7:7" x14ac:dyDescent="0.25">
      <c r="G757" s="5"/>
    </row>
    <row r="758" spans="7:7" x14ac:dyDescent="0.25">
      <c r="G758" s="5"/>
    </row>
    <row r="759" spans="7:7" x14ac:dyDescent="0.25">
      <c r="G759" s="5"/>
    </row>
    <row r="760" spans="7:7" x14ac:dyDescent="0.25">
      <c r="G760" s="5"/>
    </row>
    <row r="761" spans="7:7" x14ac:dyDescent="0.25">
      <c r="G761" s="5"/>
    </row>
    <row r="762" spans="7:7" x14ac:dyDescent="0.25">
      <c r="G762" s="5"/>
    </row>
    <row r="763" spans="7:7" x14ac:dyDescent="0.25">
      <c r="G763" s="5"/>
    </row>
    <row r="764" spans="7:7" x14ac:dyDescent="0.25">
      <c r="G764" s="5"/>
    </row>
    <row r="765" spans="7:7" x14ac:dyDescent="0.25">
      <c r="G765" s="5"/>
    </row>
    <row r="766" spans="7:7" x14ac:dyDescent="0.25">
      <c r="G766" s="5"/>
    </row>
    <row r="767" spans="7:7" x14ac:dyDescent="0.25">
      <c r="G767" s="5"/>
    </row>
    <row r="768" spans="7:7" x14ac:dyDescent="0.25">
      <c r="G768" s="5"/>
    </row>
    <row r="769" spans="7:7" x14ac:dyDescent="0.25">
      <c r="G769" s="5"/>
    </row>
    <row r="770" spans="7:7" x14ac:dyDescent="0.25">
      <c r="G770" s="5"/>
    </row>
    <row r="771" spans="7:7" x14ac:dyDescent="0.25">
      <c r="G771" s="5"/>
    </row>
    <row r="772" spans="7:7" x14ac:dyDescent="0.25">
      <c r="G772" s="5"/>
    </row>
    <row r="773" spans="7:7" x14ac:dyDescent="0.25">
      <c r="G773" s="5"/>
    </row>
    <row r="774" spans="7:7" x14ac:dyDescent="0.25">
      <c r="G774" s="5"/>
    </row>
    <row r="775" spans="7:7" x14ac:dyDescent="0.25">
      <c r="G775" s="5"/>
    </row>
    <row r="776" spans="7:7" x14ac:dyDescent="0.25">
      <c r="G776" s="5"/>
    </row>
    <row r="777" spans="7:7" x14ac:dyDescent="0.25">
      <c r="G777" s="5"/>
    </row>
    <row r="778" spans="7:7" x14ac:dyDescent="0.25">
      <c r="G778" s="5"/>
    </row>
    <row r="779" spans="7:7" x14ac:dyDescent="0.25">
      <c r="G779" s="5"/>
    </row>
    <row r="780" spans="7:7" x14ac:dyDescent="0.25">
      <c r="G780" s="5"/>
    </row>
    <row r="781" spans="7:7" x14ac:dyDescent="0.25">
      <c r="G781" s="5"/>
    </row>
    <row r="782" spans="7:7" x14ac:dyDescent="0.25">
      <c r="G782" s="5"/>
    </row>
    <row r="783" spans="7:7" x14ac:dyDescent="0.25">
      <c r="G783" s="5"/>
    </row>
    <row r="784" spans="7:7" x14ac:dyDescent="0.25">
      <c r="G784" s="5"/>
    </row>
    <row r="785" spans="7:7" x14ac:dyDescent="0.25">
      <c r="G785" s="5"/>
    </row>
    <row r="786" spans="7:7" x14ac:dyDescent="0.25">
      <c r="G786" s="5"/>
    </row>
    <row r="787" spans="7:7" x14ac:dyDescent="0.25">
      <c r="G787" s="5"/>
    </row>
    <row r="788" spans="7:7" x14ac:dyDescent="0.25">
      <c r="G788" s="5"/>
    </row>
    <row r="789" spans="7:7" x14ac:dyDescent="0.25">
      <c r="G789" s="5"/>
    </row>
    <row r="790" spans="7:7" x14ac:dyDescent="0.25">
      <c r="G790" s="5"/>
    </row>
    <row r="791" spans="7:7" x14ac:dyDescent="0.25">
      <c r="G791" s="5"/>
    </row>
    <row r="792" spans="7:7" x14ac:dyDescent="0.25">
      <c r="G792" s="5"/>
    </row>
    <row r="793" spans="7:7" x14ac:dyDescent="0.25">
      <c r="G793" s="5"/>
    </row>
    <row r="794" spans="7:7" x14ac:dyDescent="0.25">
      <c r="G794" s="5"/>
    </row>
    <row r="795" spans="7:7" x14ac:dyDescent="0.25">
      <c r="G795" s="5"/>
    </row>
    <row r="796" spans="7:7" x14ac:dyDescent="0.25">
      <c r="G796" s="5"/>
    </row>
    <row r="797" spans="7:7" x14ac:dyDescent="0.25">
      <c r="G797" s="5"/>
    </row>
    <row r="798" spans="7:7" x14ac:dyDescent="0.25">
      <c r="G798" s="5"/>
    </row>
    <row r="799" spans="7:7" x14ac:dyDescent="0.25">
      <c r="G799" s="5"/>
    </row>
    <row r="800" spans="7:7" x14ac:dyDescent="0.25">
      <c r="G800" s="5"/>
    </row>
    <row r="801" spans="7:7" x14ac:dyDescent="0.25">
      <c r="G801" s="5"/>
    </row>
    <row r="802" spans="7:7" x14ac:dyDescent="0.25">
      <c r="G802" s="5"/>
    </row>
    <row r="803" spans="7:7" x14ac:dyDescent="0.25">
      <c r="G803" s="5"/>
    </row>
    <row r="804" spans="7:7" x14ac:dyDescent="0.25">
      <c r="G804" s="5"/>
    </row>
    <row r="805" spans="7:7" x14ac:dyDescent="0.25">
      <c r="G805" s="5"/>
    </row>
    <row r="806" spans="7:7" x14ac:dyDescent="0.25">
      <c r="G806" s="5"/>
    </row>
    <row r="807" spans="7:7" x14ac:dyDescent="0.25">
      <c r="G807" s="5"/>
    </row>
    <row r="808" spans="7:7" x14ac:dyDescent="0.25">
      <c r="G808" s="5"/>
    </row>
    <row r="809" spans="7:7" x14ac:dyDescent="0.25">
      <c r="G809" s="5"/>
    </row>
    <row r="810" spans="7:7" x14ac:dyDescent="0.25">
      <c r="G810" s="5"/>
    </row>
    <row r="811" spans="7:7" x14ac:dyDescent="0.25">
      <c r="G811" s="5"/>
    </row>
    <row r="812" spans="7:7" x14ac:dyDescent="0.25">
      <c r="G812" s="5"/>
    </row>
    <row r="813" spans="7:7" x14ac:dyDescent="0.25">
      <c r="G813" s="5"/>
    </row>
    <row r="814" spans="7:7" x14ac:dyDescent="0.25">
      <c r="G814" s="5"/>
    </row>
    <row r="815" spans="7:7" x14ac:dyDescent="0.25">
      <c r="G815" s="5"/>
    </row>
    <row r="816" spans="7:7" x14ac:dyDescent="0.25">
      <c r="G816" s="5"/>
    </row>
    <row r="817" spans="7:7" x14ac:dyDescent="0.25">
      <c r="G817" s="5"/>
    </row>
    <row r="818" spans="7:7" x14ac:dyDescent="0.25">
      <c r="G818" s="5"/>
    </row>
    <row r="819" spans="7:7" x14ac:dyDescent="0.25">
      <c r="G819" s="5"/>
    </row>
    <row r="820" spans="7:7" x14ac:dyDescent="0.25">
      <c r="G820" s="5"/>
    </row>
    <row r="821" spans="7:7" x14ac:dyDescent="0.25">
      <c r="G821" s="5"/>
    </row>
    <row r="822" spans="7:7" x14ac:dyDescent="0.25">
      <c r="G822" s="5"/>
    </row>
    <row r="823" spans="7:7" x14ac:dyDescent="0.25">
      <c r="G823" s="5"/>
    </row>
    <row r="824" spans="7:7" x14ac:dyDescent="0.25">
      <c r="G824" s="5"/>
    </row>
    <row r="825" spans="7:7" x14ac:dyDescent="0.25">
      <c r="G825" s="5"/>
    </row>
    <row r="826" spans="7:7" x14ac:dyDescent="0.25">
      <c r="G826" s="5"/>
    </row>
    <row r="827" spans="7:7" x14ac:dyDescent="0.25">
      <c r="G827" s="5"/>
    </row>
    <row r="828" spans="7:7" x14ac:dyDescent="0.25">
      <c r="G828" s="5"/>
    </row>
    <row r="829" spans="7:7" x14ac:dyDescent="0.25">
      <c r="G829" s="5"/>
    </row>
    <row r="830" spans="7:7" x14ac:dyDescent="0.25">
      <c r="G830" s="5"/>
    </row>
    <row r="831" spans="7:7" x14ac:dyDescent="0.25">
      <c r="G831" s="5"/>
    </row>
    <row r="832" spans="7:7" x14ac:dyDescent="0.25">
      <c r="G832" s="5"/>
    </row>
    <row r="833" spans="7:7" x14ac:dyDescent="0.25">
      <c r="G833" s="5"/>
    </row>
    <row r="834" spans="7:7" x14ac:dyDescent="0.25">
      <c r="G834" s="5"/>
    </row>
    <row r="835" spans="7:7" x14ac:dyDescent="0.25">
      <c r="G835" s="5"/>
    </row>
    <row r="836" spans="7:7" x14ac:dyDescent="0.25">
      <c r="G836" s="5"/>
    </row>
    <row r="837" spans="7:7" x14ac:dyDescent="0.25">
      <c r="G837" s="5"/>
    </row>
    <row r="838" spans="7:7" x14ac:dyDescent="0.25">
      <c r="G838" s="5"/>
    </row>
    <row r="839" spans="7:7" x14ac:dyDescent="0.25">
      <c r="G839" s="5"/>
    </row>
    <row r="840" spans="7:7" x14ac:dyDescent="0.25">
      <c r="G840" s="5"/>
    </row>
    <row r="841" spans="7:7" x14ac:dyDescent="0.25">
      <c r="G841" s="5"/>
    </row>
    <row r="842" spans="7:7" x14ac:dyDescent="0.25">
      <c r="G842" s="5"/>
    </row>
    <row r="843" spans="7:7" x14ac:dyDescent="0.25">
      <c r="G843" s="5"/>
    </row>
    <row r="844" spans="7:7" x14ac:dyDescent="0.25">
      <c r="G844" s="5"/>
    </row>
    <row r="845" spans="7:7" x14ac:dyDescent="0.25">
      <c r="G845" s="5"/>
    </row>
    <row r="846" spans="7:7" x14ac:dyDescent="0.25">
      <c r="G846" s="5"/>
    </row>
    <row r="847" spans="7:7" x14ac:dyDescent="0.25">
      <c r="G847" s="5"/>
    </row>
    <row r="848" spans="7:7" x14ac:dyDescent="0.25">
      <c r="G848" s="5"/>
    </row>
    <row r="849" spans="7:7" x14ac:dyDescent="0.25">
      <c r="G849" s="5"/>
    </row>
    <row r="850" spans="7:7" x14ac:dyDescent="0.25">
      <c r="G850" s="5"/>
    </row>
    <row r="851" spans="7:7" x14ac:dyDescent="0.25">
      <c r="G851" s="5"/>
    </row>
    <row r="852" spans="7:7" x14ac:dyDescent="0.25">
      <c r="G852" s="5"/>
    </row>
    <row r="853" spans="7:7" x14ac:dyDescent="0.25">
      <c r="G853" s="5"/>
    </row>
    <row r="854" spans="7:7" x14ac:dyDescent="0.25">
      <c r="G854" s="5"/>
    </row>
    <row r="855" spans="7:7" x14ac:dyDescent="0.25">
      <c r="G855" s="5"/>
    </row>
    <row r="856" spans="7:7" x14ac:dyDescent="0.25">
      <c r="G856" s="5"/>
    </row>
    <row r="857" spans="7:7" x14ac:dyDescent="0.25">
      <c r="G857" s="5"/>
    </row>
    <row r="858" spans="7:7" x14ac:dyDescent="0.25">
      <c r="G858" s="5"/>
    </row>
    <row r="859" spans="7:7" x14ac:dyDescent="0.25">
      <c r="G859" s="5"/>
    </row>
    <row r="860" spans="7:7" x14ac:dyDescent="0.25">
      <c r="G860" s="5"/>
    </row>
    <row r="861" spans="7:7" x14ac:dyDescent="0.25">
      <c r="G861" s="5"/>
    </row>
    <row r="862" spans="7:7" x14ac:dyDescent="0.25">
      <c r="G862" s="5"/>
    </row>
    <row r="863" spans="7:7" x14ac:dyDescent="0.25">
      <c r="G863" s="5"/>
    </row>
    <row r="864" spans="7:7" x14ac:dyDescent="0.25">
      <c r="G864" s="5"/>
    </row>
    <row r="865" spans="7:7" x14ac:dyDescent="0.25">
      <c r="G865" s="5"/>
    </row>
    <row r="866" spans="7:7" x14ac:dyDescent="0.25">
      <c r="G866" s="5"/>
    </row>
    <row r="867" spans="7:7" x14ac:dyDescent="0.25">
      <c r="G867" s="5"/>
    </row>
    <row r="868" spans="7:7" x14ac:dyDescent="0.25">
      <c r="G868" s="5"/>
    </row>
    <row r="869" spans="7:7" x14ac:dyDescent="0.25">
      <c r="G869" s="5"/>
    </row>
    <row r="870" spans="7:7" x14ac:dyDescent="0.25">
      <c r="G870" s="5"/>
    </row>
    <row r="871" spans="7:7" x14ac:dyDescent="0.25">
      <c r="G871" s="5"/>
    </row>
    <row r="872" spans="7:7" x14ac:dyDescent="0.25">
      <c r="G872" s="5"/>
    </row>
    <row r="873" spans="7:7" x14ac:dyDescent="0.25">
      <c r="G873" s="5"/>
    </row>
    <row r="874" spans="7:7" x14ac:dyDescent="0.25">
      <c r="G874" s="5"/>
    </row>
    <row r="875" spans="7:7" x14ac:dyDescent="0.25">
      <c r="G875" s="5"/>
    </row>
    <row r="876" spans="7:7" x14ac:dyDescent="0.25">
      <c r="G876" s="5"/>
    </row>
    <row r="877" spans="7:7" x14ac:dyDescent="0.25">
      <c r="G877" s="5"/>
    </row>
    <row r="878" spans="7:7" x14ac:dyDescent="0.25">
      <c r="G878" s="5"/>
    </row>
    <row r="879" spans="7:7" x14ac:dyDescent="0.25">
      <c r="G879" s="5"/>
    </row>
    <row r="880" spans="7:7" x14ac:dyDescent="0.25">
      <c r="G880" s="5"/>
    </row>
    <row r="881" spans="7:7" x14ac:dyDescent="0.25">
      <c r="G881" s="5"/>
    </row>
    <row r="882" spans="7:7" x14ac:dyDescent="0.25">
      <c r="G882" s="5"/>
    </row>
    <row r="883" spans="7:7" x14ac:dyDescent="0.25">
      <c r="G883" s="5"/>
    </row>
    <row r="884" spans="7:7" x14ac:dyDescent="0.25">
      <c r="G884" s="5"/>
    </row>
    <row r="885" spans="7:7" x14ac:dyDescent="0.25">
      <c r="G885" s="5"/>
    </row>
    <row r="886" spans="7:7" x14ac:dyDescent="0.25">
      <c r="G886" s="5"/>
    </row>
    <row r="887" spans="7:7" x14ac:dyDescent="0.25">
      <c r="G887" s="5"/>
    </row>
    <row r="888" spans="7:7" x14ac:dyDescent="0.25">
      <c r="G888" s="5"/>
    </row>
    <row r="889" spans="7:7" x14ac:dyDescent="0.25">
      <c r="G889" s="5"/>
    </row>
    <row r="890" spans="7:7" x14ac:dyDescent="0.25">
      <c r="G890" s="5"/>
    </row>
    <row r="891" spans="7:7" x14ac:dyDescent="0.25">
      <c r="G891" s="5"/>
    </row>
    <row r="892" spans="7:7" x14ac:dyDescent="0.25">
      <c r="G892" s="5"/>
    </row>
    <row r="893" spans="7:7" x14ac:dyDescent="0.25">
      <c r="G893" s="5"/>
    </row>
    <row r="894" spans="7:7" x14ac:dyDescent="0.25">
      <c r="G894" s="5"/>
    </row>
    <row r="895" spans="7:7" x14ac:dyDescent="0.25">
      <c r="G895" s="5"/>
    </row>
    <row r="896" spans="7:7" x14ac:dyDescent="0.25">
      <c r="G896" s="5"/>
    </row>
    <row r="897" spans="7:7" x14ac:dyDescent="0.25">
      <c r="G897" s="5"/>
    </row>
    <row r="898" spans="7:7" x14ac:dyDescent="0.25">
      <c r="G898" s="5"/>
    </row>
    <row r="899" spans="7:7" x14ac:dyDescent="0.25">
      <c r="G899" s="5"/>
    </row>
    <row r="900" spans="7:7" x14ac:dyDescent="0.25">
      <c r="G900" s="5"/>
    </row>
    <row r="901" spans="7:7" x14ac:dyDescent="0.25">
      <c r="G901" s="5"/>
    </row>
    <row r="902" spans="7:7" x14ac:dyDescent="0.25">
      <c r="G902" s="5"/>
    </row>
    <row r="903" spans="7:7" x14ac:dyDescent="0.25">
      <c r="G903" s="5"/>
    </row>
    <row r="904" spans="7:7" x14ac:dyDescent="0.25">
      <c r="G904" s="5"/>
    </row>
    <row r="905" spans="7:7" x14ac:dyDescent="0.25">
      <c r="G905" s="5"/>
    </row>
    <row r="906" spans="7:7" x14ac:dyDescent="0.25">
      <c r="G906" s="5"/>
    </row>
    <row r="907" spans="7:7" x14ac:dyDescent="0.25">
      <c r="G907" s="5"/>
    </row>
    <row r="908" spans="7:7" x14ac:dyDescent="0.25">
      <c r="G908" s="5"/>
    </row>
    <row r="909" spans="7:7" x14ac:dyDescent="0.25">
      <c r="G909" s="5"/>
    </row>
    <row r="910" spans="7:7" x14ac:dyDescent="0.25">
      <c r="G910" s="5"/>
    </row>
    <row r="911" spans="7:7" x14ac:dyDescent="0.25">
      <c r="G911" s="5"/>
    </row>
    <row r="912" spans="7:7" x14ac:dyDescent="0.25">
      <c r="G912" s="5"/>
    </row>
    <row r="913" spans="7:7" x14ac:dyDescent="0.25">
      <c r="G913" s="5"/>
    </row>
    <row r="914" spans="7:7" x14ac:dyDescent="0.25">
      <c r="G914" s="5"/>
    </row>
    <row r="915" spans="7:7" x14ac:dyDescent="0.25">
      <c r="G915" s="5"/>
    </row>
    <row r="916" spans="7:7" x14ac:dyDescent="0.25">
      <c r="G916" s="5"/>
    </row>
    <row r="917" spans="7:7" x14ac:dyDescent="0.25">
      <c r="G917" s="5"/>
    </row>
    <row r="918" spans="7:7" x14ac:dyDescent="0.25">
      <c r="G918" s="5"/>
    </row>
    <row r="919" spans="7:7" x14ac:dyDescent="0.25">
      <c r="G919" s="5"/>
    </row>
    <row r="920" spans="7:7" x14ac:dyDescent="0.25">
      <c r="G920" s="5"/>
    </row>
    <row r="921" spans="7:7" x14ac:dyDescent="0.25">
      <c r="G921" s="5"/>
    </row>
    <row r="922" spans="7:7" x14ac:dyDescent="0.25">
      <c r="G922" s="5"/>
    </row>
    <row r="923" spans="7:7" x14ac:dyDescent="0.25">
      <c r="G923" s="5"/>
    </row>
    <row r="924" spans="7:7" x14ac:dyDescent="0.25">
      <c r="G924" s="5"/>
    </row>
    <row r="925" spans="7:7" x14ac:dyDescent="0.25">
      <c r="G925" s="5"/>
    </row>
    <row r="926" spans="7:7" x14ac:dyDescent="0.25">
      <c r="G926" s="5"/>
    </row>
    <row r="927" spans="7:7" x14ac:dyDescent="0.25">
      <c r="G927" s="5"/>
    </row>
    <row r="928" spans="7:7" x14ac:dyDescent="0.25">
      <c r="G928" s="5"/>
    </row>
    <row r="929" spans="7:7" x14ac:dyDescent="0.25">
      <c r="G929" s="5"/>
    </row>
    <row r="930" spans="7:7" x14ac:dyDescent="0.25">
      <c r="G930" s="5"/>
    </row>
    <row r="931" spans="7:7" x14ac:dyDescent="0.25">
      <c r="G931" s="5"/>
    </row>
    <row r="932" spans="7:7" x14ac:dyDescent="0.25">
      <c r="G932" s="5"/>
    </row>
    <row r="933" spans="7:7" x14ac:dyDescent="0.25">
      <c r="G933" s="5"/>
    </row>
    <row r="934" spans="7:7" x14ac:dyDescent="0.25">
      <c r="G934" s="5"/>
    </row>
    <row r="935" spans="7:7" x14ac:dyDescent="0.25">
      <c r="G935" s="5"/>
    </row>
    <row r="936" spans="7:7" x14ac:dyDescent="0.25">
      <c r="G936" s="5"/>
    </row>
    <row r="937" spans="7:7" x14ac:dyDescent="0.25">
      <c r="G937" s="5"/>
    </row>
    <row r="938" spans="7:7" x14ac:dyDescent="0.25">
      <c r="G938" s="5"/>
    </row>
    <row r="939" spans="7:7" x14ac:dyDescent="0.25">
      <c r="G939" s="5"/>
    </row>
    <row r="940" spans="7:7" x14ac:dyDescent="0.25">
      <c r="G940" s="5"/>
    </row>
    <row r="941" spans="7:7" x14ac:dyDescent="0.25">
      <c r="G941" s="5"/>
    </row>
    <row r="942" spans="7:7" x14ac:dyDescent="0.25">
      <c r="G942" s="5"/>
    </row>
    <row r="943" spans="7:7" x14ac:dyDescent="0.25">
      <c r="G943" s="5"/>
    </row>
    <row r="944" spans="7:7" x14ac:dyDescent="0.25">
      <c r="G944" s="5"/>
    </row>
    <row r="945" spans="7:7" x14ac:dyDescent="0.25">
      <c r="G945" s="5"/>
    </row>
  </sheetData>
  <mergeCells count="2">
    <mergeCell ref="A5:G5"/>
    <mergeCell ref="A7:G7"/>
  </mergeCells>
  <phoneticPr fontId="14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9D80-7EA7-4BCF-9910-9CBE68066870}">
  <dimension ref="A1:K171"/>
  <sheetViews>
    <sheetView zoomScale="110" zoomScaleNormal="110" workbookViewId="0">
      <selection activeCell="F49" sqref="F49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11" x14ac:dyDescent="0.25">
      <c r="A1" t="s">
        <v>15</v>
      </c>
      <c r="B1"/>
      <c r="C1"/>
      <c r="D1"/>
      <c r="G1" s="5"/>
    </row>
    <row r="2" spans="1:11" x14ac:dyDescent="0.25">
      <c r="A2" t="s">
        <v>16</v>
      </c>
      <c r="B2"/>
      <c r="C2"/>
      <c r="D2"/>
      <c r="G2" s="5"/>
    </row>
    <row r="3" spans="1:11" x14ac:dyDescent="0.25">
      <c r="A3" t="s">
        <v>17</v>
      </c>
      <c r="B3"/>
      <c r="C3"/>
      <c r="D3"/>
      <c r="G3" s="5"/>
    </row>
    <row r="4" spans="1:11" x14ac:dyDescent="0.25">
      <c r="A4" t="s">
        <v>18</v>
      </c>
      <c r="B4"/>
      <c r="C4"/>
      <c r="D4"/>
      <c r="G4" s="5"/>
    </row>
    <row r="5" spans="1:11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11" ht="21.75" customHeight="1" thickBot="1" x14ac:dyDescent="0.3">
      <c r="A6" s="13"/>
      <c r="B6" s="13"/>
      <c r="C6" s="13"/>
      <c r="D6" s="13"/>
      <c r="E6" s="13"/>
      <c r="F6" s="13"/>
      <c r="G6" s="15"/>
    </row>
    <row r="7" spans="1:11" ht="13.9" customHeight="1" x14ac:dyDescent="0.25">
      <c r="A7" s="169" t="s">
        <v>602</v>
      </c>
      <c r="B7" s="170"/>
      <c r="C7" s="170"/>
      <c r="D7" s="170"/>
      <c r="E7" s="170"/>
      <c r="F7" s="170"/>
      <c r="G7" s="171"/>
      <c r="J7"/>
      <c r="K7"/>
    </row>
    <row r="8" spans="1:11" ht="43.5" thickBot="1" x14ac:dyDescent="0.3">
      <c r="A8" s="41" t="s">
        <v>0</v>
      </c>
      <c r="B8" s="42" t="s">
        <v>1</v>
      </c>
      <c r="C8" s="50" t="s">
        <v>2</v>
      </c>
      <c r="D8" s="50" t="s">
        <v>3</v>
      </c>
      <c r="E8" s="51" t="s">
        <v>4</v>
      </c>
      <c r="F8" s="43" t="s">
        <v>19</v>
      </c>
      <c r="G8" s="44" t="s">
        <v>5</v>
      </c>
      <c r="H8" s="45"/>
      <c r="I8" s="5"/>
      <c r="J8"/>
      <c r="K8"/>
    </row>
    <row r="9" spans="1:11" ht="195" x14ac:dyDescent="0.25">
      <c r="A9" s="60" t="s">
        <v>411</v>
      </c>
      <c r="B9" s="61" t="s">
        <v>57</v>
      </c>
      <c r="C9" s="57" t="s">
        <v>106</v>
      </c>
      <c r="D9" s="53" t="s">
        <v>7</v>
      </c>
      <c r="E9" s="53">
        <v>1</v>
      </c>
      <c r="F9" s="62">
        <v>820</v>
      </c>
      <c r="G9" s="63">
        <f t="shared" ref="G9:G48" si="0">ROUND((E9*F9),2)</f>
        <v>820</v>
      </c>
      <c r="H9" s="45"/>
      <c r="I9" s="5"/>
      <c r="J9"/>
      <c r="K9"/>
    </row>
    <row r="10" spans="1:11" ht="45" x14ac:dyDescent="0.25">
      <c r="A10" s="64" t="s">
        <v>411</v>
      </c>
      <c r="B10" s="65" t="s">
        <v>58</v>
      </c>
      <c r="C10" s="68" t="s">
        <v>155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  <c r="J10"/>
      <c r="K10"/>
    </row>
    <row r="11" spans="1:11" ht="162" customHeight="1" x14ac:dyDescent="0.25">
      <c r="A11" s="70" t="s">
        <v>411</v>
      </c>
      <c r="B11" s="71" t="s">
        <v>59</v>
      </c>
      <c r="C11" s="56" t="s">
        <v>157</v>
      </c>
      <c r="D11" s="54" t="s">
        <v>121</v>
      </c>
      <c r="E11" s="54">
        <v>2</v>
      </c>
      <c r="F11" s="66">
        <v>207</v>
      </c>
      <c r="G11" s="67">
        <f t="shared" si="0"/>
        <v>414</v>
      </c>
      <c r="H11" s="45"/>
      <c r="I11" s="5"/>
      <c r="J11"/>
      <c r="K11"/>
    </row>
    <row r="12" spans="1:11" ht="30" x14ac:dyDescent="0.25">
      <c r="A12" s="32" t="s">
        <v>411</v>
      </c>
      <c r="B12" s="65" t="s">
        <v>60</v>
      </c>
      <c r="C12" s="47" t="s">
        <v>401</v>
      </c>
      <c r="D12" s="33" t="s">
        <v>121</v>
      </c>
      <c r="E12" s="33">
        <v>2</v>
      </c>
      <c r="F12" s="66">
        <v>207</v>
      </c>
      <c r="G12" s="150">
        <f t="shared" si="0"/>
        <v>414</v>
      </c>
      <c r="H12" s="45"/>
      <c r="I12" s="5"/>
      <c r="J12"/>
      <c r="K12"/>
    </row>
    <row r="13" spans="1:11" ht="30" x14ac:dyDescent="0.25">
      <c r="A13" s="32" t="s">
        <v>411</v>
      </c>
      <c r="B13" s="65" t="s">
        <v>61</v>
      </c>
      <c r="C13" s="47" t="s">
        <v>412</v>
      </c>
      <c r="D13" s="33" t="s">
        <v>6</v>
      </c>
      <c r="E13" s="33">
        <v>58</v>
      </c>
      <c r="F13" s="66">
        <v>1.65</v>
      </c>
      <c r="G13" s="150">
        <f t="shared" si="0"/>
        <v>95.7</v>
      </c>
      <c r="H13" s="45"/>
      <c r="I13" s="5"/>
      <c r="J13"/>
      <c r="K13"/>
    </row>
    <row r="14" spans="1:11" ht="33" x14ac:dyDescent="0.25">
      <c r="A14" s="32" t="s">
        <v>411</v>
      </c>
      <c r="B14" s="65" t="s">
        <v>62</v>
      </c>
      <c r="C14" s="47" t="s">
        <v>413</v>
      </c>
      <c r="D14" s="33" t="s">
        <v>121</v>
      </c>
      <c r="E14" s="33">
        <v>6</v>
      </c>
      <c r="F14" s="69">
        <v>5.8</v>
      </c>
      <c r="G14" s="150">
        <f t="shared" si="0"/>
        <v>34.799999999999997</v>
      </c>
      <c r="H14" s="45"/>
      <c r="I14" s="5"/>
      <c r="J14"/>
      <c r="K14"/>
    </row>
    <row r="15" spans="1:11" ht="30" x14ac:dyDescent="0.25">
      <c r="A15" s="32" t="s">
        <v>411</v>
      </c>
      <c r="B15" s="65" t="s">
        <v>63</v>
      </c>
      <c r="C15" s="47" t="s">
        <v>414</v>
      </c>
      <c r="D15" s="33" t="s">
        <v>6</v>
      </c>
      <c r="E15" s="33">
        <v>20</v>
      </c>
      <c r="F15" s="66">
        <v>0.65</v>
      </c>
      <c r="G15" s="150">
        <f t="shared" si="0"/>
        <v>13</v>
      </c>
      <c r="H15" s="45"/>
      <c r="I15" s="5"/>
      <c r="J15"/>
      <c r="K15"/>
    </row>
    <row r="16" spans="1:11" ht="30" x14ac:dyDescent="0.25">
      <c r="A16" s="32" t="s">
        <v>411</v>
      </c>
      <c r="B16" s="65" t="s">
        <v>64</v>
      </c>
      <c r="C16" s="130" t="s">
        <v>278</v>
      </c>
      <c r="D16" s="33" t="s">
        <v>6</v>
      </c>
      <c r="E16" s="33">
        <v>30</v>
      </c>
      <c r="F16" s="69">
        <v>0.66</v>
      </c>
      <c r="G16" s="150">
        <f t="shared" si="0"/>
        <v>19.8</v>
      </c>
      <c r="H16" s="45"/>
      <c r="I16" s="5"/>
      <c r="J16"/>
      <c r="K16"/>
    </row>
    <row r="17" spans="1:11" ht="30" x14ac:dyDescent="0.25">
      <c r="A17" s="32" t="s">
        <v>411</v>
      </c>
      <c r="B17" s="65" t="s">
        <v>65</v>
      </c>
      <c r="C17" s="130" t="s">
        <v>167</v>
      </c>
      <c r="D17" s="33" t="s">
        <v>6</v>
      </c>
      <c r="E17" s="33">
        <v>30</v>
      </c>
      <c r="F17" s="66">
        <v>0.1</v>
      </c>
      <c r="G17" s="150">
        <f t="shared" si="0"/>
        <v>3</v>
      </c>
      <c r="H17" s="45"/>
      <c r="I17" s="5"/>
      <c r="J17"/>
      <c r="K17"/>
    </row>
    <row r="18" spans="1:11" ht="30" x14ac:dyDescent="0.25">
      <c r="A18" s="32" t="s">
        <v>411</v>
      </c>
      <c r="B18" s="65" t="s">
        <v>66</v>
      </c>
      <c r="C18" s="130" t="s">
        <v>169</v>
      </c>
      <c r="D18" s="33" t="s">
        <v>6</v>
      </c>
      <c r="E18" s="33">
        <v>22</v>
      </c>
      <c r="F18" s="66">
        <v>1.67</v>
      </c>
      <c r="G18" s="150">
        <f t="shared" si="0"/>
        <v>36.74</v>
      </c>
      <c r="H18" s="45"/>
      <c r="I18" s="5"/>
      <c r="J18"/>
      <c r="K18"/>
    </row>
    <row r="19" spans="1:11" ht="45.75" thickBot="1" x14ac:dyDescent="0.3">
      <c r="A19" s="32" t="s">
        <v>411</v>
      </c>
      <c r="B19" s="65" t="s">
        <v>67</v>
      </c>
      <c r="C19" s="131" t="s">
        <v>171</v>
      </c>
      <c r="D19" s="33" t="s">
        <v>7</v>
      </c>
      <c r="E19" s="33">
        <v>1</v>
      </c>
      <c r="F19" s="69">
        <v>54.45</v>
      </c>
      <c r="G19" s="150">
        <f t="shared" si="0"/>
        <v>54.45</v>
      </c>
      <c r="H19" s="45"/>
      <c r="I19" s="5"/>
      <c r="J19"/>
      <c r="K19"/>
    </row>
    <row r="20" spans="1:11" ht="45.75" thickBot="1" x14ac:dyDescent="0.3">
      <c r="A20" s="151" t="s">
        <v>411</v>
      </c>
      <c r="B20" s="78" t="s">
        <v>68</v>
      </c>
      <c r="C20" s="152" t="s">
        <v>173</v>
      </c>
      <c r="D20" s="36" t="s">
        <v>7</v>
      </c>
      <c r="E20" s="36">
        <v>2</v>
      </c>
      <c r="F20" s="69">
        <v>36.450000000000003</v>
      </c>
      <c r="G20" s="153">
        <f t="shared" si="0"/>
        <v>72.900000000000006</v>
      </c>
      <c r="H20" s="48" t="s">
        <v>51</v>
      </c>
      <c r="I20" s="49">
        <f>ROUND(SUM(G9:G20),2)</f>
        <v>2362.39</v>
      </c>
      <c r="J20"/>
      <c r="K20"/>
    </row>
    <row r="21" spans="1:11" ht="30" x14ac:dyDescent="0.25">
      <c r="A21" s="154" t="s">
        <v>415</v>
      </c>
      <c r="B21" s="112" t="s">
        <v>69</v>
      </c>
      <c r="C21" s="46" t="s">
        <v>177</v>
      </c>
      <c r="D21" s="31" t="s">
        <v>23</v>
      </c>
      <c r="E21" s="31">
        <v>3.75</v>
      </c>
      <c r="F21" s="62">
        <v>70</v>
      </c>
      <c r="G21" s="155">
        <f t="shared" si="0"/>
        <v>262.5</v>
      </c>
      <c r="H21" s="74"/>
      <c r="I21" s="4"/>
      <c r="J21"/>
      <c r="K21"/>
    </row>
    <row r="22" spans="1:11" ht="30" x14ac:dyDescent="0.25">
      <c r="A22" s="32" t="s">
        <v>415</v>
      </c>
      <c r="B22" s="65" t="s">
        <v>31</v>
      </c>
      <c r="C22" s="47" t="s">
        <v>20</v>
      </c>
      <c r="D22" s="33" t="s">
        <v>7</v>
      </c>
      <c r="E22" s="33">
        <v>1</v>
      </c>
      <c r="F22" s="66">
        <v>150</v>
      </c>
      <c r="G22" s="150">
        <f t="shared" si="0"/>
        <v>150</v>
      </c>
      <c r="H22" s="74"/>
      <c r="I22" s="4"/>
      <c r="J22"/>
      <c r="K22"/>
    </row>
    <row r="23" spans="1:11" ht="30" x14ac:dyDescent="0.25">
      <c r="A23" s="32" t="s">
        <v>415</v>
      </c>
      <c r="B23" s="65" t="s">
        <v>71</v>
      </c>
      <c r="C23" s="47" t="s">
        <v>122</v>
      </c>
      <c r="D23" s="33" t="s">
        <v>121</v>
      </c>
      <c r="E23" s="33">
        <v>2</v>
      </c>
      <c r="F23" s="69">
        <v>60</v>
      </c>
      <c r="G23" s="150">
        <f t="shared" si="0"/>
        <v>120</v>
      </c>
      <c r="H23" s="135"/>
      <c r="I23" s="39"/>
      <c r="J23"/>
      <c r="K23"/>
    </row>
    <row r="24" spans="1:11" ht="30" x14ac:dyDescent="0.25">
      <c r="A24" s="32" t="s">
        <v>415</v>
      </c>
      <c r="B24" s="65" t="s">
        <v>72</v>
      </c>
      <c r="C24" s="47" t="s">
        <v>123</v>
      </c>
      <c r="D24" s="33" t="s">
        <v>121</v>
      </c>
      <c r="E24" s="33">
        <v>2</v>
      </c>
      <c r="F24" s="66">
        <v>80</v>
      </c>
      <c r="G24" s="150">
        <f t="shared" si="0"/>
        <v>160</v>
      </c>
      <c r="H24" s="74"/>
      <c r="I24" s="4"/>
      <c r="J24"/>
      <c r="K24"/>
    </row>
    <row r="25" spans="1:11" ht="30" x14ac:dyDescent="0.25">
      <c r="A25" s="32" t="s">
        <v>415</v>
      </c>
      <c r="B25" s="65" t="s">
        <v>34</v>
      </c>
      <c r="C25" s="47" t="s">
        <v>182</v>
      </c>
      <c r="D25" s="33" t="s">
        <v>121</v>
      </c>
      <c r="E25" s="33">
        <v>2</v>
      </c>
      <c r="F25" s="66">
        <v>5</v>
      </c>
      <c r="G25" s="150">
        <f t="shared" si="0"/>
        <v>10</v>
      </c>
      <c r="H25" s="74"/>
      <c r="I25" s="4"/>
      <c r="J25"/>
      <c r="K25"/>
    </row>
    <row r="26" spans="1:11" ht="30" x14ac:dyDescent="0.25">
      <c r="A26" s="32" t="s">
        <v>415</v>
      </c>
      <c r="B26" s="65" t="s">
        <v>74</v>
      </c>
      <c r="C26" s="47" t="s">
        <v>124</v>
      </c>
      <c r="D26" s="33" t="s">
        <v>121</v>
      </c>
      <c r="E26" s="33">
        <v>2</v>
      </c>
      <c r="F26" s="66">
        <v>35</v>
      </c>
      <c r="G26" s="150">
        <f t="shared" si="0"/>
        <v>70</v>
      </c>
      <c r="H26" s="76"/>
      <c r="I26" s="4"/>
      <c r="J26"/>
      <c r="K26"/>
    </row>
    <row r="27" spans="1:11" ht="30" x14ac:dyDescent="0.25">
      <c r="A27" s="32" t="s">
        <v>415</v>
      </c>
      <c r="B27" s="65" t="s">
        <v>35</v>
      </c>
      <c r="C27" s="47" t="s">
        <v>405</v>
      </c>
      <c r="D27" s="33" t="s">
        <v>121</v>
      </c>
      <c r="E27" s="33">
        <v>2</v>
      </c>
      <c r="F27" s="66">
        <v>35</v>
      </c>
      <c r="G27" s="150">
        <f t="shared" si="0"/>
        <v>70</v>
      </c>
      <c r="H27" s="74"/>
      <c r="I27" s="4"/>
      <c r="J27"/>
      <c r="K27"/>
    </row>
    <row r="28" spans="1:11" ht="30" x14ac:dyDescent="0.25">
      <c r="A28" s="32" t="s">
        <v>415</v>
      </c>
      <c r="B28" s="65" t="s">
        <v>37</v>
      </c>
      <c r="C28" s="47" t="s">
        <v>185</v>
      </c>
      <c r="D28" s="33" t="s">
        <v>6</v>
      </c>
      <c r="E28" s="33">
        <v>20</v>
      </c>
      <c r="F28" s="69">
        <v>1</v>
      </c>
      <c r="G28" s="150">
        <f t="shared" si="0"/>
        <v>20</v>
      </c>
      <c r="H28" s="74"/>
      <c r="I28" s="4"/>
      <c r="J28"/>
      <c r="K28"/>
    </row>
    <row r="29" spans="1:11" ht="30" x14ac:dyDescent="0.25">
      <c r="A29" s="32" t="s">
        <v>415</v>
      </c>
      <c r="B29" s="65" t="s">
        <v>38</v>
      </c>
      <c r="C29" s="47" t="s">
        <v>187</v>
      </c>
      <c r="D29" s="33" t="s">
        <v>6</v>
      </c>
      <c r="E29" s="33">
        <v>6</v>
      </c>
      <c r="F29" s="66">
        <v>5</v>
      </c>
      <c r="G29" s="150">
        <f t="shared" si="0"/>
        <v>30</v>
      </c>
      <c r="H29" s="74"/>
      <c r="I29" s="4"/>
      <c r="J29"/>
      <c r="K29"/>
    </row>
    <row r="30" spans="1:11" ht="30" x14ac:dyDescent="0.25">
      <c r="A30" s="32" t="s">
        <v>415</v>
      </c>
      <c r="B30" s="65" t="s">
        <v>75</v>
      </c>
      <c r="C30" s="47" t="s">
        <v>416</v>
      </c>
      <c r="D30" s="33" t="s">
        <v>121</v>
      </c>
      <c r="E30" s="33">
        <v>6</v>
      </c>
      <c r="F30" s="66">
        <v>8</v>
      </c>
      <c r="G30" s="150">
        <f t="shared" si="0"/>
        <v>48</v>
      </c>
      <c r="H30" s="74"/>
      <c r="I30" s="4"/>
      <c r="J30"/>
      <c r="K30"/>
    </row>
    <row r="31" spans="1:11" ht="30" x14ac:dyDescent="0.25">
      <c r="A31" s="32" t="s">
        <v>415</v>
      </c>
      <c r="B31" s="65" t="s">
        <v>76</v>
      </c>
      <c r="C31" s="47" t="s">
        <v>117</v>
      </c>
      <c r="D31" s="33" t="s">
        <v>6</v>
      </c>
      <c r="E31" s="33">
        <v>20</v>
      </c>
      <c r="F31" s="66">
        <v>1</v>
      </c>
      <c r="G31" s="150">
        <f t="shared" si="0"/>
        <v>20</v>
      </c>
      <c r="H31" s="74"/>
      <c r="I31" s="4"/>
      <c r="J31"/>
      <c r="K31"/>
    </row>
    <row r="32" spans="1:11" s="8" customFormat="1" ht="30" x14ac:dyDescent="0.25">
      <c r="A32" s="32" t="s">
        <v>415</v>
      </c>
      <c r="B32" s="65" t="s">
        <v>77</v>
      </c>
      <c r="C32" s="47" t="s">
        <v>118</v>
      </c>
      <c r="D32" s="33" t="s">
        <v>6</v>
      </c>
      <c r="E32" s="33">
        <v>10</v>
      </c>
      <c r="F32" s="66">
        <v>5</v>
      </c>
      <c r="G32" s="150">
        <f t="shared" si="0"/>
        <v>50</v>
      </c>
      <c r="H32" s="74"/>
      <c r="I32" s="4"/>
      <c r="J32"/>
      <c r="K32"/>
    </row>
    <row r="33" spans="1:11" s="8" customFormat="1" ht="30" x14ac:dyDescent="0.25">
      <c r="A33" s="32" t="s">
        <v>415</v>
      </c>
      <c r="B33" s="65" t="s">
        <v>78</v>
      </c>
      <c r="C33" s="47" t="s">
        <v>193</v>
      </c>
      <c r="D33" s="33" t="s">
        <v>6</v>
      </c>
      <c r="E33" s="33">
        <v>30</v>
      </c>
      <c r="F33" s="66">
        <v>2</v>
      </c>
      <c r="G33" s="150">
        <f t="shared" si="0"/>
        <v>60</v>
      </c>
      <c r="H33" s="74"/>
      <c r="I33" s="4"/>
      <c r="J33"/>
      <c r="K33"/>
    </row>
    <row r="34" spans="1:11" s="8" customFormat="1" ht="30" x14ac:dyDescent="0.25">
      <c r="A34" s="32" t="s">
        <v>415</v>
      </c>
      <c r="B34" s="65" t="s">
        <v>79</v>
      </c>
      <c r="C34" s="47" t="s">
        <v>119</v>
      </c>
      <c r="D34" s="33" t="s">
        <v>6</v>
      </c>
      <c r="E34" s="33">
        <v>22</v>
      </c>
      <c r="F34" s="66">
        <v>25</v>
      </c>
      <c r="G34" s="150">
        <f t="shared" si="0"/>
        <v>550</v>
      </c>
      <c r="H34" s="74"/>
      <c r="I34" s="4"/>
      <c r="J34"/>
      <c r="K34"/>
    </row>
    <row r="35" spans="1:11" s="8" customFormat="1" ht="30" x14ac:dyDescent="0.25">
      <c r="A35" s="32" t="s">
        <v>415</v>
      </c>
      <c r="B35" s="65" t="s">
        <v>43</v>
      </c>
      <c r="C35" s="47" t="s">
        <v>196</v>
      </c>
      <c r="D35" s="33" t="s">
        <v>6</v>
      </c>
      <c r="E35" s="33">
        <v>52</v>
      </c>
      <c r="F35" s="66">
        <v>2.5</v>
      </c>
      <c r="G35" s="150">
        <f t="shared" si="0"/>
        <v>130</v>
      </c>
      <c r="H35" s="74"/>
      <c r="I35" s="4"/>
      <c r="J35"/>
      <c r="K35"/>
    </row>
    <row r="36" spans="1:11" s="8" customFormat="1" ht="30" x14ac:dyDescent="0.25">
      <c r="A36" s="32" t="s">
        <v>415</v>
      </c>
      <c r="B36" s="65" t="s">
        <v>80</v>
      </c>
      <c r="C36" s="47" t="s">
        <v>120</v>
      </c>
      <c r="D36" s="33" t="s">
        <v>121</v>
      </c>
      <c r="E36" s="33">
        <v>6</v>
      </c>
      <c r="F36" s="66">
        <v>3.5</v>
      </c>
      <c r="G36" s="150">
        <f t="shared" si="0"/>
        <v>21</v>
      </c>
      <c r="H36" s="74"/>
      <c r="I36" s="4"/>
      <c r="J36"/>
      <c r="K36"/>
    </row>
    <row r="37" spans="1:11" s="8" customFormat="1" ht="30" x14ac:dyDescent="0.25">
      <c r="A37" s="32" t="s">
        <v>415</v>
      </c>
      <c r="B37" s="65" t="s">
        <v>81</v>
      </c>
      <c r="C37" s="47" t="s">
        <v>199</v>
      </c>
      <c r="D37" s="33" t="s">
        <v>6</v>
      </c>
      <c r="E37" s="33">
        <v>30</v>
      </c>
      <c r="F37" s="66">
        <v>0.1</v>
      </c>
      <c r="G37" s="150">
        <f t="shared" si="0"/>
        <v>3</v>
      </c>
      <c r="H37" s="74"/>
      <c r="I37" s="4"/>
      <c r="J37"/>
      <c r="K37"/>
    </row>
    <row r="38" spans="1:11" s="8" customFormat="1" ht="30" x14ac:dyDescent="0.25">
      <c r="A38" s="32" t="s">
        <v>415</v>
      </c>
      <c r="B38" s="65" t="s">
        <v>82</v>
      </c>
      <c r="C38" s="47" t="s">
        <v>294</v>
      </c>
      <c r="D38" s="33" t="s">
        <v>23</v>
      </c>
      <c r="E38" s="33">
        <v>13</v>
      </c>
      <c r="F38" s="66">
        <v>1</v>
      </c>
      <c r="G38" s="150">
        <f t="shared" si="0"/>
        <v>13</v>
      </c>
      <c r="H38" s="74"/>
      <c r="I38" s="4"/>
      <c r="J38"/>
      <c r="K38"/>
    </row>
    <row r="39" spans="1:11" s="8" customFormat="1" ht="30" x14ac:dyDescent="0.25">
      <c r="A39" s="32" t="s">
        <v>415</v>
      </c>
      <c r="B39" s="65" t="s">
        <v>83</v>
      </c>
      <c r="C39" s="47" t="s">
        <v>204</v>
      </c>
      <c r="D39" s="33" t="s">
        <v>47</v>
      </c>
      <c r="E39" s="33">
        <v>6</v>
      </c>
      <c r="F39" s="66">
        <v>12</v>
      </c>
      <c r="G39" s="150">
        <f t="shared" si="0"/>
        <v>72</v>
      </c>
      <c r="H39" s="74"/>
      <c r="I39" s="4"/>
      <c r="J39"/>
      <c r="K39"/>
    </row>
    <row r="40" spans="1:11" s="8" customFormat="1" ht="30" x14ac:dyDescent="0.25">
      <c r="A40" s="32" t="s">
        <v>415</v>
      </c>
      <c r="B40" s="65" t="s">
        <v>85</v>
      </c>
      <c r="C40" s="47" t="s">
        <v>207</v>
      </c>
      <c r="D40" s="33" t="s">
        <v>7</v>
      </c>
      <c r="E40" s="33">
        <v>1</v>
      </c>
      <c r="F40" s="66">
        <v>20</v>
      </c>
      <c r="G40" s="150">
        <f t="shared" si="0"/>
        <v>20</v>
      </c>
      <c r="H40" s="5"/>
      <c r="I40" s="5"/>
      <c r="J40"/>
      <c r="K40"/>
    </row>
    <row r="41" spans="1:11" s="8" customFormat="1" ht="30" x14ac:dyDescent="0.25">
      <c r="A41" s="32" t="s">
        <v>415</v>
      </c>
      <c r="B41" s="65" t="s">
        <v>86</v>
      </c>
      <c r="C41" s="47" t="s">
        <v>209</v>
      </c>
      <c r="D41" s="33" t="s">
        <v>7</v>
      </c>
      <c r="E41" s="33">
        <v>2</v>
      </c>
      <c r="F41" s="66">
        <v>8</v>
      </c>
      <c r="G41" s="150">
        <f t="shared" si="0"/>
        <v>16</v>
      </c>
      <c r="H41" s="38"/>
      <c r="I41" s="39"/>
      <c r="J41"/>
      <c r="K41"/>
    </row>
    <row r="42" spans="1:11" s="8" customFormat="1" ht="30" x14ac:dyDescent="0.25">
      <c r="A42" s="32" t="s">
        <v>415</v>
      </c>
      <c r="B42" s="65" t="s">
        <v>88</v>
      </c>
      <c r="C42" s="130" t="s">
        <v>41</v>
      </c>
      <c r="D42" s="33" t="s">
        <v>121</v>
      </c>
      <c r="E42" s="33">
        <v>5</v>
      </c>
      <c r="F42" s="66">
        <v>2</v>
      </c>
      <c r="G42" s="150">
        <f t="shared" si="0"/>
        <v>10</v>
      </c>
      <c r="H42" s="5"/>
      <c r="I42" s="5"/>
      <c r="J42"/>
      <c r="K42"/>
    </row>
    <row r="43" spans="1:11" s="8" customFormat="1" ht="30" x14ac:dyDescent="0.25">
      <c r="A43" s="32" t="s">
        <v>415</v>
      </c>
      <c r="B43" s="65" t="s">
        <v>90</v>
      </c>
      <c r="C43" s="130" t="s">
        <v>212</v>
      </c>
      <c r="D43" s="33" t="s">
        <v>121</v>
      </c>
      <c r="E43" s="33">
        <v>3</v>
      </c>
      <c r="F43" s="66">
        <v>2</v>
      </c>
      <c r="G43" s="150">
        <f t="shared" si="0"/>
        <v>6</v>
      </c>
      <c r="H43" s="5"/>
      <c r="I43" s="5"/>
      <c r="J43"/>
      <c r="K43"/>
    </row>
    <row r="44" spans="1:11" s="8" customFormat="1" ht="30" x14ac:dyDescent="0.25">
      <c r="A44" s="32" t="s">
        <v>415</v>
      </c>
      <c r="B44" s="65" t="s">
        <v>91</v>
      </c>
      <c r="C44" s="130" t="s">
        <v>214</v>
      </c>
      <c r="D44" s="33" t="s">
        <v>121</v>
      </c>
      <c r="E44" s="33">
        <v>3</v>
      </c>
      <c r="F44" s="66">
        <v>2</v>
      </c>
      <c r="G44" s="150">
        <f t="shared" si="0"/>
        <v>6</v>
      </c>
      <c r="H44" s="5"/>
      <c r="I44" s="5"/>
      <c r="J44"/>
      <c r="K44"/>
    </row>
    <row r="45" spans="1:11" s="8" customFormat="1" ht="30" x14ac:dyDescent="0.25">
      <c r="A45" s="32" t="s">
        <v>415</v>
      </c>
      <c r="B45" s="65" t="s">
        <v>417</v>
      </c>
      <c r="C45" s="130" t="s">
        <v>216</v>
      </c>
      <c r="D45" s="33" t="s">
        <v>121</v>
      </c>
      <c r="E45" s="33">
        <v>3</v>
      </c>
      <c r="F45" s="66">
        <v>2</v>
      </c>
      <c r="G45" s="150">
        <f t="shared" si="0"/>
        <v>6</v>
      </c>
      <c r="H45" s="5"/>
      <c r="I45" s="5"/>
      <c r="J45"/>
      <c r="K45"/>
    </row>
    <row r="46" spans="1:11" s="8" customFormat="1" ht="30" x14ac:dyDescent="0.25">
      <c r="A46" s="32" t="s">
        <v>415</v>
      </c>
      <c r="B46" s="65" t="s">
        <v>418</v>
      </c>
      <c r="C46" s="130" t="s">
        <v>218</v>
      </c>
      <c r="D46" s="33" t="s">
        <v>121</v>
      </c>
      <c r="E46" s="33">
        <v>3</v>
      </c>
      <c r="F46" s="66">
        <v>2</v>
      </c>
      <c r="G46" s="150">
        <f t="shared" si="0"/>
        <v>6</v>
      </c>
      <c r="H46" s="5"/>
      <c r="I46" s="5"/>
      <c r="J46"/>
      <c r="K46"/>
    </row>
    <row r="47" spans="1:11" s="8" customFormat="1" ht="30.75" thickBot="1" x14ac:dyDescent="0.3">
      <c r="A47" s="32" t="s">
        <v>415</v>
      </c>
      <c r="B47" s="65" t="s">
        <v>419</v>
      </c>
      <c r="C47" s="130" t="s">
        <v>125</v>
      </c>
      <c r="D47" s="137" t="s">
        <v>121</v>
      </c>
      <c r="E47" s="33">
        <v>10</v>
      </c>
      <c r="F47" s="66">
        <v>12</v>
      </c>
      <c r="G47" s="150">
        <f t="shared" si="0"/>
        <v>120</v>
      </c>
      <c r="H47" s="5"/>
      <c r="I47" s="5"/>
      <c r="J47"/>
      <c r="K47"/>
    </row>
    <row r="48" spans="1:11" s="8" customFormat="1" ht="30.75" thickBot="1" x14ac:dyDescent="0.3">
      <c r="A48" s="151" t="s">
        <v>415</v>
      </c>
      <c r="B48" s="78" t="s">
        <v>547</v>
      </c>
      <c r="C48" s="156" t="s">
        <v>126</v>
      </c>
      <c r="D48" s="36" t="s">
        <v>7</v>
      </c>
      <c r="E48" s="36">
        <v>1</v>
      </c>
      <c r="F48" s="129">
        <v>100</v>
      </c>
      <c r="G48" s="157">
        <f t="shared" si="0"/>
        <v>100</v>
      </c>
      <c r="H48" s="55" t="s">
        <v>56</v>
      </c>
      <c r="I48" s="37">
        <f>ROUND(SUM(G21:G48),2)</f>
        <v>2149.5</v>
      </c>
      <c r="J48"/>
      <c r="K48"/>
    </row>
    <row r="49" spans="1:11" s="8" customFormat="1" ht="43.5" thickBot="1" x14ac:dyDescent="0.3">
      <c r="A49" s="5"/>
      <c r="B49" s="5"/>
      <c r="C49" s="5"/>
      <c r="D49" s="5"/>
      <c r="E49" s="5"/>
      <c r="F49" s="26" t="s">
        <v>548</v>
      </c>
      <c r="G49" s="27">
        <f>SUM(G9:G48)</f>
        <v>4511.8899999999994</v>
      </c>
      <c r="H49" s="5"/>
      <c r="I49" s="5"/>
      <c r="J49"/>
      <c r="K49"/>
    </row>
    <row r="50" spans="1:11" s="8" customFormat="1" ht="14.45" x14ac:dyDescent="0.3">
      <c r="A50"/>
      <c r="B50"/>
      <c r="C50"/>
      <c r="D50"/>
      <c r="E50"/>
      <c r="F50"/>
      <c r="G50"/>
      <c r="H50"/>
      <c r="I50"/>
      <c r="J50"/>
      <c r="K50"/>
    </row>
    <row r="51" spans="1:11" s="8" customFormat="1" ht="14.45" x14ac:dyDescent="0.3">
      <c r="A51"/>
      <c r="B51"/>
      <c r="C51"/>
      <c r="D51"/>
      <c r="E51"/>
      <c r="F51"/>
      <c r="G51"/>
      <c r="H51"/>
      <c r="I51"/>
      <c r="J51"/>
      <c r="K51"/>
    </row>
    <row r="52" spans="1:11" s="8" customFormat="1" ht="14.45" x14ac:dyDescent="0.3">
      <c r="A52"/>
      <c r="B52"/>
      <c r="C52"/>
      <c r="D52"/>
      <c r="E52"/>
      <c r="F52"/>
      <c r="G52"/>
      <c r="H52"/>
      <c r="I52"/>
      <c r="J52"/>
      <c r="K52"/>
    </row>
    <row r="53" spans="1:11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1" s="8" customFormat="1" ht="13.9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1" s="8" customFormat="1" ht="13.9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1" s="8" customFormat="1" ht="13.9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1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1" s="8" customFormat="1" ht="13.9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1" s="8" customFormat="1" ht="13.9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1" s="8" customFormat="1" ht="13.9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1" s="8" customFormat="1" ht="13.9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1" s="8" customFormat="1" ht="13.9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1" s="8" customFormat="1" ht="13.9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1" s="8" customFormat="1" ht="13.9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ht="13.9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1745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31745" r:id="rId4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923C-4FD9-4444-8FB8-6E933E942249}">
  <dimension ref="A1:K171"/>
  <sheetViews>
    <sheetView zoomScale="120" zoomScaleNormal="120" workbookViewId="0">
      <selection activeCell="F49" sqref="F49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11" x14ac:dyDescent="0.25">
      <c r="A1" t="s">
        <v>15</v>
      </c>
      <c r="B1"/>
      <c r="C1"/>
      <c r="D1"/>
      <c r="G1" s="5"/>
    </row>
    <row r="2" spans="1:11" x14ac:dyDescent="0.25">
      <c r="A2" t="s">
        <v>16</v>
      </c>
      <c r="B2"/>
      <c r="C2"/>
      <c r="D2"/>
      <c r="G2" s="5"/>
    </row>
    <row r="3" spans="1:11" x14ac:dyDescent="0.25">
      <c r="A3" t="s">
        <v>17</v>
      </c>
      <c r="B3"/>
      <c r="C3"/>
      <c r="D3"/>
      <c r="G3" s="5"/>
    </row>
    <row r="4" spans="1:11" x14ac:dyDescent="0.25">
      <c r="A4" t="s">
        <v>18</v>
      </c>
      <c r="B4"/>
      <c r="C4"/>
      <c r="D4"/>
      <c r="G4" s="5"/>
    </row>
    <row r="5" spans="1:11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11" ht="21.75" customHeight="1" thickBot="1" x14ac:dyDescent="0.3">
      <c r="A6" s="13"/>
      <c r="B6" s="13"/>
      <c r="C6" s="13"/>
      <c r="D6" s="13"/>
      <c r="E6" s="13"/>
      <c r="F6" s="13"/>
      <c r="G6" s="15"/>
    </row>
    <row r="7" spans="1:11" ht="13.9" customHeight="1" x14ac:dyDescent="0.25">
      <c r="A7" s="169" t="s">
        <v>549</v>
      </c>
      <c r="B7" s="170"/>
      <c r="C7" s="170"/>
      <c r="D7" s="170"/>
      <c r="E7" s="170"/>
      <c r="F7" s="170"/>
      <c r="G7" s="171"/>
      <c r="J7"/>
      <c r="K7"/>
    </row>
    <row r="8" spans="1:11" ht="43.5" thickBot="1" x14ac:dyDescent="0.3">
      <c r="A8" s="41" t="s">
        <v>0</v>
      </c>
      <c r="B8" s="42" t="s">
        <v>1</v>
      </c>
      <c r="C8" s="50" t="s">
        <v>2</v>
      </c>
      <c r="D8" s="50" t="s">
        <v>3</v>
      </c>
      <c r="E8" s="51" t="s">
        <v>4</v>
      </c>
      <c r="F8" s="43" t="s">
        <v>19</v>
      </c>
      <c r="G8" s="44" t="s">
        <v>5</v>
      </c>
      <c r="H8" s="45"/>
      <c r="I8" s="5"/>
      <c r="J8"/>
      <c r="K8"/>
    </row>
    <row r="9" spans="1:11" ht="195" x14ac:dyDescent="0.25">
      <c r="A9" s="60" t="s">
        <v>411</v>
      </c>
      <c r="B9" s="61" t="s">
        <v>57</v>
      </c>
      <c r="C9" s="57" t="s">
        <v>106</v>
      </c>
      <c r="D9" s="53" t="s">
        <v>7</v>
      </c>
      <c r="E9" s="53">
        <v>1</v>
      </c>
      <c r="F9" s="62">
        <v>820</v>
      </c>
      <c r="G9" s="63">
        <f t="shared" ref="G9:G48" si="0">ROUND((E9*F9),2)</f>
        <v>820</v>
      </c>
      <c r="H9" s="45"/>
      <c r="I9" s="5"/>
      <c r="J9"/>
      <c r="K9"/>
    </row>
    <row r="10" spans="1:11" ht="45" x14ac:dyDescent="0.25">
      <c r="A10" s="64" t="s">
        <v>411</v>
      </c>
      <c r="B10" s="65" t="s">
        <v>58</v>
      </c>
      <c r="C10" s="68" t="s">
        <v>155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  <c r="J10"/>
      <c r="K10"/>
    </row>
    <row r="11" spans="1:11" ht="162" customHeight="1" x14ac:dyDescent="0.25">
      <c r="A11" s="64" t="s">
        <v>411</v>
      </c>
      <c r="B11" s="65" t="s">
        <v>59</v>
      </c>
      <c r="C11" s="56" t="s">
        <v>157</v>
      </c>
      <c r="D11" s="33" t="s">
        <v>121</v>
      </c>
      <c r="E11" s="54">
        <v>2</v>
      </c>
      <c r="F11" s="66">
        <v>207</v>
      </c>
      <c r="G11" s="67">
        <f t="shared" si="0"/>
        <v>414</v>
      </c>
      <c r="H11" s="45"/>
      <c r="I11" s="5"/>
      <c r="J11"/>
      <c r="K11"/>
    </row>
    <row r="12" spans="1:11" ht="30" x14ac:dyDescent="0.25">
      <c r="A12" s="64" t="s">
        <v>411</v>
      </c>
      <c r="B12" s="108" t="s">
        <v>60</v>
      </c>
      <c r="C12" s="47" t="s">
        <v>412</v>
      </c>
      <c r="D12" s="158" t="s">
        <v>6</v>
      </c>
      <c r="E12" s="33">
        <v>68</v>
      </c>
      <c r="F12" s="66">
        <v>1.65</v>
      </c>
      <c r="G12" s="67">
        <f t="shared" si="0"/>
        <v>112.2</v>
      </c>
      <c r="H12" s="45"/>
      <c r="I12" s="5"/>
      <c r="J12"/>
      <c r="K12"/>
    </row>
    <row r="13" spans="1:11" ht="33" x14ac:dyDescent="0.25">
      <c r="A13" s="64" t="s">
        <v>411</v>
      </c>
      <c r="B13" s="108" t="s">
        <v>61</v>
      </c>
      <c r="C13" s="47" t="s">
        <v>413</v>
      </c>
      <c r="D13" s="158" t="s">
        <v>121</v>
      </c>
      <c r="E13" s="33">
        <v>6</v>
      </c>
      <c r="F13" s="66">
        <v>5.8</v>
      </c>
      <c r="G13" s="67">
        <f t="shared" si="0"/>
        <v>34.799999999999997</v>
      </c>
      <c r="H13" s="45"/>
      <c r="I13" s="5"/>
      <c r="J13"/>
      <c r="K13"/>
    </row>
    <row r="14" spans="1:11" ht="30" x14ac:dyDescent="0.25">
      <c r="A14" s="64" t="s">
        <v>411</v>
      </c>
      <c r="B14" s="108" t="s">
        <v>62</v>
      </c>
      <c r="C14" s="47" t="s">
        <v>414</v>
      </c>
      <c r="D14" s="158" t="s">
        <v>6</v>
      </c>
      <c r="E14" s="33">
        <v>12</v>
      </c>
      <c r="F14" s="66">
        <v>0.65</v>
      </c>
      <c r="G14" s="67">
        <f t="shared" si="0"/>
        <v>7.8</v>
      </c>
      <c r="J14"/>
      <c r="K14"/>
    </row>
    <row r="15" spans="1:11" ht="30" x14ac:dyDescent="0.25">
      <c r="A15" s="64" t="s">
        <v>411</v>
      </c>
      <c r="B15" s="108" t="s">
        <v>63</v>
      </c>
      <c r="C15" s="130" t="s">
        <v>278</v>
      </c>
      <c r="D15" s="158" t="s">
        <v>6</v>
      </c>
      <c r="E15" s="33">
        <v>36</v>
      </c>
      <c r="F15" s="66">
        <v>0.66</v>
      </c>
      <c r="G15" s="67">
        <f t="shared" si="0"/>
        <v>23.76</v>
      </c>
      <c r="J15"/>
      <c r="K15"/>
    </row>
    <row r="16" spans="1:11" ht="30" x14ac:dyDescent="0.25">
      <c r="A16" s="64" t="s">
        <v>411</v>
      </c>
      <c r="B16" s="108" t="s">
        <v>64</v>
      </c>
      <c r="C16" s="130" t="s">
        <v>167</v>
      </c>
      <c r="D16" s="158" t="s">
        <v>6</v>
      </c>
      <c r="E16" s="33">
        <v>36</v>
      </c>
      <c r="F16" s="66">
        <v>0.1</v>
      </c>
      <c r="G16" s="67">
        <f t="shared" si="0"/>
        <v>3.6</v>
      </c>
      <c r="J16"/>
      <c r="K16"/>
    </row>
    <row r="17" spans="1:11" ht="30" x14ac:dyDescent="0.25">
      <c r="A17" s="64" t="s">
        <v>411</v>
      </c>
      <c r="B17" s="108" t="s">
        <v>65</v>
      </c>
      <c r="C17" s="130" t="s">
        <v>169</v>
      </c>
      <c r="D17" s="158" t="s">
        <v>6</v>
      </c>
      <c r="E17" s="33">
        <v>26</v>
      </c>
      <c r="F17" s="66">
        <v>1.67</v>
      </c>
      <c r="G17" s="67">
        <f t="shared" si="0"/>
        <v>43.42</v>
      </c>
      <c r="J17"/>
      <c r="K17"/>
    </row>
    <row r="18" spans="1:11" ht="30" x14ac:dyDescent="0.25">
      <c r="A18" s="64" t="s">
        <v>411</v>
      </c>
      <c r="B18" s="108" t="s">
        <v>66</v>
      </c>
      <c r="C18" s="130" t="s">
        <v>402</v>
      </c>
      <c r="D18" s="158" t="s">
        <v>121</v>
      </c>
      <c r="E18" s="33">
        <v>1</v>
      </c>
      <c r="F18" s="66">
        <v>60</v>
      </c>
      <c r="G18" s="67">
        <f t="shared" si="0"/>
        <v>60</v>
      </c>
      <c r="J18"/>
      <c r="K18"/>
    </row>
    <row r="19" spans="1:11" ht="45.75" thickBot="1" x14ac:dyDescent="0.3">
      <c r="A19" s="64" t="s">
        <v>411</v>
      </c>
      <c r="B19" s="108" t="s">
        <v>67</v>
      </c>
      <c r="C19" s="131" t="s">
        <v>171</v>
      </c>
      <c r="D19" s="158" t="s">
        <v>7</v>
      </c>
      <c r="E19" s="33">
        <v>1</v>
      </c>
      <c r="F19" s="66">
        <v>54.45</v>
      </c>
      <c r="G19" s="67">
        <f t="shared" si="0"/>
        <v>54.45</v>
      </c>
      <c r="J19"/>
      <c r="K19"/>
    </row>
    <row r="20" spans="1:11" ht="45.75" thickBot="1" x14ac:dyDescent="0.3">
      <c r="A20" s="70" t="s">
        <v>411</v>
      </c>
      <c r="B20" s="159" t="s">
        <v>68</v>
      </c>
      <c r="C20" s="152" t="s">
        <v>173</v>
      </c>
      <c r="D20" s="160" t="s">
        <v>7</v>
      </c>
      <c r="E20" s="36">
        <v>2</v>
      </c>
      <c r="F20" s="69">
        <v>36.450000000000003</v>
      </c>
      <c r="G20" s="72">
        <f t="shared" si="0"/>
        <v>72.900000000000006</v>
      </c>
      <c r="H20" s="55" t="s">
        <v>51</v>
      </c>
      <c r="I20" s="37">
        <f>ROUND(SUM(G9:G20),2)</f>
        <v>2030.93</v>
      </c>
      <c r="J20"/>
      <c r="K20"/>
    </row>
    <row r="21" spans="1:11" ht="30" x14ac:dyDescent="0.25">
      <c r="A21" s="60" t="s">
        <v>415</v>
      </c>
      <c r="B21" s="148" t="s">
        <v>69</v>
      </c>
      <c r="C21" s="46" t="s">
        <v>177</v>
      </c>
      <c r="D21" s="31" t="s">
        <v>23</v>
      </c>
      <c r="E21" s="31">
        <v>3.75</v>
      </c>
      <c r="F21" s="62">
        <v>60</v>
      </c>
      <c r="G21" s="63">
        <f t="shared" si="0"/>
        <v>225</v>
      </c>
      <c r="H21" s="74"/>
      <c r="I21" s="4"/>
      <c r="J21"/>
      <c r="K21"/>
    </row>
    <row r="22" spans="1:11" ht="30" x14ac:dyDescent="0.25">
      <c r="A22" s="64" t="s">
        <v>415</v>
      </c>
      <c r="B22" s="108" t="s">
        <v>31</v>
      </c>
      <c r="C22" s="47" t="s">
        <v>20</v>
      </c>
      <c r="D22" s="33" t="s">
        <v>7</v>
      </c>
      <c r="E22" s="33">
        <v>1</v>
      </c>
      <c r="F22" s="66">
        <v>150</v>
      </c>
      <c r="G22" s="67">
        <f t="shared" si="0"/>
        <v>150</v>
      </c>
      <c r="H22" s="74"/>
      <c r="I22" s="4"/>
      <c r="J22"/>
      <c r="K22"/>
    </row>
    <row r="23" spans="1:11" ht="30" x14ac:dyDescent="0.25">
      <c r="A23" s="64" t="s">
        <v>415</v>
      </c>
      <c r="B23" s="108" t="s">
        <v>71</v>
      </c>
      <c r="C23" s="47" t="s">
        <v>122</v>
      </c>
      <c r="D23" s="33" t="s">
        <v>121</v>
      </c>
      <c r="E23" s="33">
        <v>2</v>
      </c>
      <c r="F23" s="66">
        <v>60</v>
      </c>
      <c r="G23" s="67">
        <f t="shared" si="0"/>
        <v>120</v>
      </c>
      <c r="H23" s="135"/>
      <c r="I23" s="39"/>
      <c r="J23"/>
      <c r="K23"/>
    </row>
    <row r="24" spans="1:11" ht="30" x14ac:dyDescent="0.25">
      <c r="A24" s="64" t="s">
        <v>415</v>
      </c>
      <c r="B24" s="108" t="s">
        <v>72</v>
      </c>
      <c r="C24" s="47" t="s">
        <v>123</v>
      </c>
      <c r="D24" s="33" t="s">
        <v>121</v>
      </c>
      <c r="E24" s="33">
        <v>2</v>
      </c>
      <c r="F24" s="69">
        <v>80</v>
      </c>
      <c r="G24" s="67">
        <f t="shared" si="0"/>
        <v>160</v>
      </c>
      <c r="H24" s="74"/>
      <c r="I24" s="4"/>
      <c r="J24"/>
      <c r="K24"/>
    </row>
    <row r="25" spans="1:11" ht="30" x14ac:dyDescent="0.25">
      <c r="A25" s="64" t="s">
        <v>415</v>
      </c>
      <c r="B25" s="108" t="s">
        <v>34</v>
      </c>
      <c r="C25" s="47" t="s">
        <v>182</v>
      </c>
      <c r="D25" s="33" t="s">
        <v>121</v>
      </c>
      <c r="E25" s="33">
        <v>2</v>
      </c>
      <c r="F25" s="66">
        <v>5</v>
      </c>
      <c r="G25" s="67">
        <f t="shared" si="0"/>
        <v>10</v>
      </c>
      <c r="H25" s="74"/>
      <c r="I25" s="4"/>
      <c r="J25"/>
      <c r="K25"/>
    </row>
    <row r="26" spans="1:11" ht="30" x14ac:dyDescent="0.25">
      <c r="A26" s="64" t="s">
        <v>415</v>
      </c>
      <c r="B26" s="108" t="s">
        <v>74</v>
      </c>
      <c r="C26" s="47" t="s">
        <v>124</v>
      </c>
      <c r="D26" s="33" t="s">
        <v>121</v>
      </c>
      <c r="E26" s="33">
        <v>2</v>
      </c>
      <c r="F26" s="66">
        <v>35</v>
      </c>
      <c r="G26" s="67">
        <f t="shared" si="0"/>
        <v>70</v>
      </c>
      <c r="H26" s="76"/>
      <c r="I26" s="4"/>
      <c r="J26"/>
      <c r="K26"/>
    </row>
    <row r="27" spans="1:11" ht="30" x14ac:dyDescent="0.25">
      <c r="A27" s="64" t="s">
        <v>415</v>
      </c>
      <c r="B27" s="108" t="s">
        <v>35</v>
      </c>
      <c r="C27" s="47" t="s">
        <v>185</v>
      </c>
      <c r="D27" s="33" t="s">
        <v>6</v>
      </c>
      <c r="E27" s="33">
        <v>12</v>
      </c>
      <c r="F27" s="66">
        <v>1</v>
      </c>
      <c r="G27" s="67">
        <f t="shared" si="0"/>
        <v>12</v>
      </c>
      <c r="H27" s="74"/>
      <c r="I27" s="4"/>
      <c r="J27"/>
      <c r="K27"/>
    </row>
    <row r="28" spans="1:11" ht="30" x14ac:dyDescent="0.25">
      <c r="A28" s="64" t="s">
        <v>415</v>
      </c>
      <c r="B28" s="108" t="s">
        <v>37</v>
      </c>
      <c r="C28" s="47" t="s">
        <v>187</v>
      </c>
      <c r="D28" s="33" t="s">
        <v>6</v>
      </c>
      <c r="E28" s="33">
        <v>6</v>
      </c>
      <c r="F28" s="66">
        <v>5</v>
      </c>
      <c r="G28" s="67">
        <f t="shared" si="0"/>
        <v>30</v>
      </c>
      <c r="H28" s="74"/>
      <c r="I28" s="4"/>
      <c r="J28"/>
      <c r="K28"/>
    </row>
    <row r="29" spans="1:11" ht="30" x14ac:dyDescent="0.25">
      <c r="A29" s="64" t="s">
        <v>415</v>
      </c>
      <c r="B29" s="108" t="s">
        <v>38</v>
      </c>
      <c r="C29" s="47" t="s">
        <v>416</v>
      </c>
      <c r="D29" s="33" t="s">
        <v>121</v>
      </c>
      <c r="E29" s="33">
        <v>6</v>
      </c>
      <c r="F29" s="66">
        <v>8</v>
      </c>
      <c r="G29" s="67">
        <f t="shared" si="0"/>
        <v>48</v>
      </c>
      <c r="H29" s="74"/>
      <c r="I29" s="4"/>
      <c r="J29"/>
      <c r="K29"/>
    </row>
    <row r="30" spans="1:11" ht="30" x14ac:dyDescent="0.25">
      <c r="A30" s="64" t="s">
        <v>415</v>
      </c>
      <c r="B30" s="108" t="s">
        <v>75</v>
      </c>
      <c r="C30" s="47" t="s">
        <v>117</v>
      </c>
      <c r="D30" s="33" t="s">
        <v>6</v>
      </c>
      <c r="E30" s="33">
        <v>20</v>
      </c>
      <c r="F30" s="69">
        <v>1</v>
      </c>
      <c r="G30" s="67">
        <f t="shared" si="0"/>
        <v>20</v>
      </c>
      <c r="H30" s="74"/>
      <c r="I30" s="4"/>
      <c r="J30"/>
      <c r="K30"/>
    </row>
    <row r="31" spans="1:11" ht="30" x14ac:dyDescent="0.25">
      <c r="A31" s="64" t="s">
        <v>415</v>
      </c>
      <c r="B31" s="108" t="s">
        <v>76</v>
      </c>
      <c r="C31" s="47" t="s">
        <v>118</v>
      </c>
      <c r="D31" s="33" t="s">
        <v>6</v>
      </c>
      <c r="E31" s="33">
        <v>5</v>
      </c>
      <c r="F31" s="66">
        <v>5</v>
      </c>
      <c r="G31" s="67">
        <f t="shared" si="0"/>
        <v>25</v>
      </c>
      <c r="H31" s="74"/>
      <c r="I31" s="4"/>
      <c r="J31"/>
      <c r="K31"/>
    </row>
    <row r="32" spans="1:11" s="8" customFormat="1" ht="30" x14ac:dyDescent="0.25">
      <c r="A32" s="64" t="s">
        <v>415</v>
      </c>
      <c r="B32" s="108" t="s">
        <v>77</v>
      </c>
      <c r="C32" s="47" t="s">
        <v>193</v>
      </c>
      <c r="D32" s="33" t="s">
        <v>6</v>
      </c>
      <c r="E32" s="33">
        <v>36</v>
      </c>
      <c r="F32" s="66">
        <v>2</v>
      </c>
      <c r="G32" s="67">
        <f t="shared" si="0"/>
        <v>72</v>
      </c>
      <c r="H32" s="74"/>
      <c r="I32" s="4"/>
      <c r="J32"/>
      <c r="K32"/>
    </row>
    <row r="33" spans="1:11" s="8" customFormat="1" ht="30" x14ac:dyDescent="0.25">
      <c r="A33" s="64" t="s">
        <v>415</v>
      </c>
      <c r="B33" s="108" t="s">
        <v>78</v>
      </c>
      <c r="C33" s="47" t="s">
        <v>119</v>
      </c>
      <c r="D33" s="33" t="s">
        <v>6</v>
      </c>
      <c r="E33" s="33">
        <v>26</v>
      </c>
      <c r="F33" s="66">
        <v>25</v>
      </c>
      <c r="G33" s="67">
        <f t="shared" si="0"/>
        <v>650</v>
      </c>
      <c r="H33" s="74"/>
      <c r="I33" s="4"/>
      <c r="J33"/>
      <c r="K33"/>
    </row>
    <row r="34" spans="1:11" s="8" customFormat="1" ht="30" x14ac:dyDescent="0.25">
      <c r="A34" s="64" t="s">
        <v>415</v>
      </c>
      <c r="B34" s="108" t="s">
        <v>79</v>
      </c>
      <c r="C34" s="47" t="s">
        <v>196</v>
      </c>
      <c r="D34" s="33" t="s">
        <v>6</v>
      </c>
      <c r="E34" s="33">
        <v>68</v>
      </c>
      <c r="F34" s="69">
        <v>2.5</v>
      </c>
      <c r="G34" s="67">
        <f t="shared" si="0"/>
        <v>170</v>
      </c>
      <c r="H34" s="74"/>
      <c r="I34" s="4"/>
      <c r="J34"/>
      <c r="K34"/>
    </row>
    <row r="35" spans="1:11" s="8" customFormat="1" ht="30" x14ac:dyDescent="0.25">
      <c r="A35" s="64" t="s">
        <v>415</v>
      </c>
      <c r="B35" s="108" t="s">
        <v>43</v>
      </c>
      <c r="C35" s="47" t="s">
        <v>120</v>
      </c>
      <c r="D35" s="33" t="s">
        <v>121</v>
      </c>
      <c r="E35" s="33">
        <v>6</v>
      </c>
      <c r="F35" s="66">
        <v>3.5</v>
      </c>
      <c r="G35" s="67">
        <f t="shared" si="0"/>
        <v>21</v>
      </c>
      <c r="H35" s="74"/>
      <c r="I35" s="4"/>
      <c r="J35"/>
      <c r="K35"/>
    </row>
    <row r="36" spans="1:11" s="8" customFormat="1" ht="30" x14ac:dyDescent="0.25">
      <c r="A36" s="64" t="s">
        <v>415</v>
      </c>
      <c r="B36" s="108" t="s">
        <v>80</v>
      </c>
      <c r="C36" s="47" t="s">
        <v>199</v>
      </c>
      <c r="D36" s="33" t="s">
        <v>6</v>
      </c>
      <c r="E36" s="33">
        <v>36</v>
      </c>
      <c r="F36" s="66">
        <v>0.1</v>
      </c>
      <c r="G36" s="67">
        <f t="shared" si="0"/>
        <v>3.6</v>
      </c>
      <c r="H36" s="74"/>
      <c r="I36" s="4"/>
      <c r="J36"/>
      <c r="K36"/>
    </row>
    <row r="37" spans="1:11" s="8" customFormat="1" ht="30" x14ac:dyDescent="0.25">
      <c r="A37" s="64" t="s">
        <v>415</v>
      </c>
      <c r="B37" s="108" t="s">
        <v>81</v>
      </c>
      <c r="C37" s="47" t="s">
        <v>294</v>
      </c>
      <c r="D37" s="33" t="s">
        <v>23</v>
      </c>
      <c r="E37" s="33">
        <v>11</v>
      </c>
      <c r="F37" s="66">
        <v>1</v>
      </c>
      <c r="G37" s="67">
        <f t="shared" si="0"/>
        <v>11</v>
      </c>
      <c r="H37" s="74"/>
      <c r="I37" s="4"/>
      <c r="J37"/>
      <c r="K37"/>
    </row>
    <row r="38" spans="1:11" s="8" customFormat="1" ht="30" x14ac:dyDescent="0.25">
      <c r="A38" s="64" t="s">
        <v>415</v>
      </c>
      <c r="B38" s="108" t="s">
        <v>82</v>
      </c>
      <c r="C38" s="47" t="s">
        <v>204</v>
      </c>
      <c r="D38" s="33" t="s">
        <v>47</v>
      </c>
      <c r="E38" s="33">
        <v>10</v>
      </c>
      <c r="F38" s="66">
        <v>12</v>
      </c>
      <c r="G38" s="67">
        <f t="shared" si="0"/>
        <v>120</v>
      </c>
      <c r="H38" s="74"/>
      <c r="I38" s="4"/>
      <c r="J38"/>
      <c r="K38"/>
    </row>
    <row r="39" spans="1:11" s="8" customFormat="1" ht="30" x14ac:dyDescent="0.25">
      <c r="A39" s="64" t="s">
        <v>415</v>
      </c>
      <c r="B39" s="108" t="s">
        <v>83</v>
      </c>
      <c r="C39" s="47" t="s">
        <v>406</v>
      </c>
      <c r="D39" s="33" t="s">
        <v>121</v>
      </c>
      <c r="E39" s="33">
        <v>1</v>
      </c>
      <c r="F39" s="66">
        <v>15</v>
      </c>
      <c r="G39" s="67">
        <f t="shared" si="0"/>
        <v>15</v>
      </c>
      <c r="H39" s="74"/>
      <c r="I39" s="4"/>
      <c r="J39"/>
      <c r="K39"/>
    </row>
    <row r="40" spans="1:11" s="8" customFormat="1" ht="30" x14ac:dyDescent="0.25">
      <c r="A40" s="64" t="s">
        <v>415</v>
      </c>
      <c r="B40" s="108" t="s">
        <v>84</v>
      </c>
      <c r="C40" s="47" t="s">
        <v>207</v>
      </c>
      <c r="D40" s="33" t="s">
        <v>7</v>
      </c>
      <c r="E40" s="33">
        <v>1</v>
      </c>
      <c r="F40" s="66">
        <v>20</v>
      </c>
      <c r="G40" s="67">
        <f t="shared" si="0"/>
        <v>20</v>
      </c>
      <c r="H40" s="74"/>
      <c r="I40" s="4"/>
      <c r="J40"/>
      <c r="K40"/>
    </row>
    <row r="41" spans="1:11" s="8" customFormat="1" ht="30" x14ac:dyDescent="0.25">
      <c r="A41" s="64" t="s">
        <v>415</v>
      </c>
      <c r="B41" s="108" t="s">
        <v>85</v>
      </c>
      <c r="C41" s="47" t="s">
        <v>209</v>
      </c>
      <c r="D41" s="33" t="s">
        <v>7</v>
      </c>
      <c r="E41" s="33">
        <v>2</v>
      </c>
      <c r="F41" s="66">
        <v>8</v>
      </c>
      <c r="G41" s="67">
        <f t="shared" si="0"/>
        <v>16</v>
      </c>
      <c r="H41" s="5"/>
      <c r="I41" s="5"/>
      <c r="J41"/>
      <c r="K41"/>
    </row>
    <row r="42" spans="1:11" s="8" customFormat="1" ht="30" x14ac:dyDescent="0.25">
      <c r="A42" s="64" t="s">
        <v>415</v>
      </c>
      <c r="B42" s="108" t="s">
        <v>86</v>
      </c>
      <c r="C42" s="130" t="s">
        <v>41</v>
      </c>
      <c r="D42" s="33" t="s">
        <v>121</v>
      </c>
      <c r="E42" s="33">
        <v>5</v>
      </c>
      <c r="F42" s="66">
        <v>2</v>
      </c>
      <c r="G42" s="67">
        <f t="shared" si="0"/>
        <v>10</v>
      </c>
      <c r="H42" s="38"/>
      <c r="I42" s="39"/>
      <c r="J42"/>
      <c r="K42"/>
    </row>
    <row r="43" spans="1:11" s="8" customFormat="1" ht="30" x14ac:dyDescent="0.25">
      <c r="A43" s="64" t="s">
        <v>415</v>
      </c>
      <c r="B43" s="108" t="s">
        <v>88</v>
      </c>
      <c r="C43" s="130" t="s">
        <v>212</v>
      </c>
      <c r="D43" s="33" t="s">
        <v>121</v>
      </c>
      <c r="E43" s="33">
        <v>3</v>
      </c>
      <c r="F43" s="66">
        <v>2</v>
      </c>
      <c r="G43" s="67">
        <f t="shared" si="0"/>
        <v>6</v>
      </c>
      <c r="H43" s="5"/>
      <c r="I43" s="5"/>
      <c r="J43"/>
      <c r="K43"/>
    </row>
    <row r="44" spans="1:11" s="8" customFormat="1" ht="30" x14ac:dyDescent="0.25">
      <c r="A44" s="64" t="s">
        <v>415</v>
      </c>
      <c r="B44" s="108" t="s">
        <v>90</v>
      </c>
      <c r="C44" s="130" t="s">
        <v>214</v>
      </c>
      <c r="D44" s="33" t="s">
        <v>121</v>
      </c>
      <c r="E44" s="33">
        <v>3</v>
      </c>
      <c r="F44" s="66">
        <v>2</v>
      </c>
      <c r="G44" s="67">
        <f t="shared" si="0"/>
        <v>6</v>
      </c>
      <c r="H44" s="5"/>
      <c r="I44" s="5"/>
      <c r="J44"/>
      <c r="K44"/>
    </row>
    <row r="45" spans="1:11" s="8" customFormat="1" ht="30" x14ac:dyDescent="0.25">
      <c r="A45" s="64" t="s">
        <v>415</v>
      </c>
      <c r="B45" s="108" t="s">
        <v>91</v>
      </c>
      <c r="C45" s="130" t="s">
        <v>216</v>
      </c>
      <c r="D45" s="33" t="s">
        <v>121</v>
      </c>
      <c r="E45" s="33">
        <v>3</v>
      </c>
      <c r="F45" s="66">
        <v>2</v>
      </c>
      <c r="G45" s="67">
        <f t="shared" si="0"/>
        <v>6</v>
      </c>
      <c r="H45" s="5"/>
      <c r="I45" s="5"/>
      <c r="J45"/>
      <c r="K45"/>
    </row>
    <row r="46" spans="1:11" s="8" customFormat="1" ht="30" x14ac:dyDescent="0.25">
      <c r="A46" s="64" t="s">
        <v>415</v>
      </c>
      <c r="B46" s="108" t="s">
        <v>417</v>
      </c>
      <c r="C46" s="130" t="s">
        <v>218</v>
      </c>
      <c r="D46" s="33" t="s">
        <v>121</v>
      </c>
      <c r="E46" s="33">
        <v>3</v>
      </c>
      <c r="F46" s="66">
        <v>6.5</v>
      </c>
      <c r="G46" s="67">
        <f t="shared" si="0"/>
        <v>19.5</v>
      </c>
      <c r="H46" s="5"/>
      <c r="I46" s="5"/>
      <c r="J46"/>
      <c r="K46"/>
    </row>
    <row r="47" spans="1:11" s="8" customFormat="1" ht="30.75" thickBot="1" x14ac:dyDescent="0.3">
      <c r="A47" s="64" t="s">
        <v>415</v>
      </c>
      <c r="B47" s="108" t="s">
        <v>418</v>
      </c>
      <c r="C47" s="130" t="s">
        <v>125</v>
      </c>
      <c r="D47" s="137" t="s">
        <v>121</v>
      </c>
      <c r="E47" s="33">
        <v>10</v>
      </c>
      <c r="F47" s="66">
        <v>12</v>
      </c>
      <c r="G47" s="67">
        <f t="shared" si="0"/>
        <v>120</v>
      </c>
      <c r="H47" s="5"/>
      <c r="I47" s="5"/>
      <c r="J47"/>
      <c r="K47"/>
    </row>
    <row r="48" spans="1:11" s="8" customFormat="1" ht="30.75" thickBot="1" x14ac:dyDescent="0.3">
      <c r="A48" s="77" t="s">
        <v>415</v>
      </c>
      <c r="B48" s="161" t="s">
        <v>419</v>
      </c>
      <c r="C48" s="156" t="s">
        <v>126</v>
      </c>
      <c r="D48" s="36" t="s">
        <v>7</v>
      </c>
      <c r="E48" s="36">
        <v>1</v>
      </c>
      <c r="F48" s="129">
        <v>100</v>
      </c>
      <c r="G48" s="81">
        <f t="shared" si="0"/>
        <v>100</v>
      </c>
      <c r="H48" s="55" t="s">
        <v>56</v>
      </c>
      <c r="I48" s="37">
        <f>ROUND(SUM(G21:G48),2)</f>
        <v>2236.1</v>
      </c>
      <c r="J48"/>
      <c r="K48"/>
    </row>
    <row r="49" spans="1:11" s="8" customFormat="1" ht="43.5" thickBot="1" x14ac:dyDescent="0.3">
      <c r="A49" s="5"/>
      <c r="B49" s="5"/>
      <c r="C49" s="5"/>
      <c r="D49" s="5"/>
      <c r="E49" s="5"/>
      <c r="F49" s="26" t="s">
        <v>550</v>
      </c>
      <c r="G49" s="27">
        <f>SUM(G9:G48)</f>
        <v>4267.0300000000007</v>
      </c>
      <c r="H49" s="5"/>
      <c r="I49" s="5"/>
      <c r="J49"/>
      <c r="K49"/>
    </row>
    <row r="50" spans="1:11" s="8" customFormat="1" x14ac:dyDescent="0.25">
      <c r="A50"/>
      <c r="B50"/>
      <c r="C50"/>
      <c r="D50"/>
      <c r="E50"/>
      <c r="F50"/>
      <c r="G50"/>
      <c r="H50"/>
      <c r="I50"/>
      <c r="J50"/>
      <c r="K50"/>
    </row>
    <row r="51" spans="1:11" s="8" customFormat="1" x14ac:dyDescent="0.25">
      <c r="A51"/>
      <c r="B51"/>
      <c r="C51"/>
      <c r="D51"/>
      <c r="E51"/>
      <c r="F51"/>
      <c r="G51"/>
      <c r="H51"/>
      <c r="I51"/>
      <c r="J51"/>
      <c r="K51"/>
    </row>
    <row r="52" spans="1:11" s="8" customFormat="1" x14ac:dyDescent="0.25">
      <c r="A52"/>
      <c r="B52"/>
      <c r="C52"/>
      <c r="D52"/>
      <c r="E52"/>
      <c r="F52"/>
      <c r="G52"/>
      <c r="H52"/>
      <c r="I52"/>
      <c r="J52"/>
      <c r="K52"/>
    </row>
    <row r="53" spans="1:11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1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1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1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1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1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1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1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1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1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1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1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2769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32769" r:id="rId4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9438-1F80-4FF3-AB19-72BDCFF5DF94}">
  <dimension ref="A1:K168"/>
  <sheetViews>
    <sheetView zoomScale="85" zoomScaleNormal="85" workbookViewId="0">
      <selection activeCell="K9" sqref="K9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11" x14ac:dyDescent="0.25">
      <c r="A1" t="s">
        <v>15</v>
      </c>
      <c r="B1"/>
      <c r="C1"/>
      <c r="D1"/>
      <c r="G1" s="5"/>
    </row>
    <row r="2" spans="1:11" x14ac:dyDescent="0.25">
      <c r="A2" t="s">
        <v>16</v>
      </c>
      <c r="B2"/>
      <c r="C2"/>
      <c r="D2"/>
      <c r="G2" s="5"/>
    </row>
    <row r="3" spans="1:11" x14ac:dyDescent="0.25">
      <c r="A3" t="s">
        <v>17</v>
      </c>
      <c r="B3"/>
      <c r="C3"/>
      <c r="D3"/>
      <c r="G3" s="5"/>
    </row>
    <row r="4" spans="1:11" x14ac:dyDescent="0.25">
      <c r="A4" t="s">
        <v>18</v>
      </c>
      <c r="B4"/>
      <c r="C4"/>
      <c r="D4"/>
      <c r="G4" s="5"/>
    </row>
    <row r="5" spans="1:11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11" ht="21.75" customHeight="1" thickBot="1" x14ac:dyDescent="0.3">
      <c r="A6" s="13"/>
      <c r="B6" s="13"/>
      <c r="C6" s="13"/>
      <c r="D6" s="13"/>
      <c r="E6" s="13"/>
      <c r="F6" s="13"/>
      <c r="G6" s="15"/>
    </row>
    <row r="7" spans="1:11" ht="30" customHeight="1" x14ac:dyDescent="0.25">
      <c r="A7" s="172" t="s">
        <v>600</v>
      </c>
      <c r="B7" s="173"/>
      <c r="C7" s="173"/>
      <c r="D7" s="173"/>
      <c r="E7" s="173"/>
      <c r="F7" s="173"/>
      <c r="G7" s="174"/>
      <c r="J7"/>
      <c r="K7"/>
    </row>
    <row r="8" spans="1:11" ht="43.5" thickBot="1" x14ac:dyDescent="0.3">
      <c r="A8" s="41" t="s">
        <v>0</v>
      </c>
      <c r="B8" s="42" t="s">
        <v>1</v>
      </c>
      <c r="C8" s="50" t="s">
        <v>2</v>
      </c>
      <c r="D8" s="50" t="s">
        <v>3</v>
      </c>
      <c r="E8" s="51" t="s">
        <v>4</v>
      </c>
      <c r="F8" s="43" t="s">
        <v>19</v>
      </c>
      <c r="G8" s="44" t="s">
        <v>5</v>
      </c>
      <c r="H8" s="45"/>
      <c r="I8" s="5"/>
      <c r="J8"/>
      <c r="K8"/>
    </row>
    <row r="9" spans="1:11" ht="195" x14ac:dyDescent="0.25">
      <c r="A9" s="60" t="s">
        <v>411</v>
      </c>
      <c r="B9" s="61" t="s">
        <v>57</v>
      </c>
      <c r="C9" s="57" t="s">
        <v>106</v>
      </c>
      <c r="D9" s="53" t="s">
        <v>7</v>
      </c>
      <c r="E9" s="53">
        <v>1</v>
      </c>
      <c r="F9" s="62">
        <v>820</v>
      </c>
      <c r="G9" s="63">
        <f t="shared" ref="G9:G46" si="0">ROUND((E9*F9),2)</f>
        <v>820</v>
      </c>
      <c r="H9" s="45"/>
      <c r="I9" s="5"/>
      <c r="J9"/>
      <c r="K9"/>
    </row>
    <row r="10" spans="1:11" ht="45" x14ac:dyDescent="0.25">
      <c r="A10" s="64" t="s">
        <v>411</v>
      </c>
      <c r="B10" s="65" t="s">
        <v>58</v>
      </c>
      <c r="C10" s="68" t="s">
        <v>155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  <c r="J10"/>
      <c r="K10"/>
    </row>
    <row r="11" spans="1:11" ht="162" customHeight="1" x14ac:dyDescent="0.25">
      <c r="A11" s="64" t="s">
        <v>411</v>
      </c>
      <c r="B11" s="71" t="s">
        <v>59</v>
      </c>
      <c r="C11" s="56" t="s">
        <v>157</v>
      </c>
      <c r="D11" s="54" t="s">
        <v>121</v>
      </c>
      <c r="E11" s="54">
        <v>2</v>
      </c>
      <c r="F11" s="66">
        <v>207</v>
      </c>
      <c r="G11" s="67">
        <f t="shared" si="0"/>
        <v>414</v>
      </c>
      <c r="H11" s="45"/>
      <c r="I11" s="5"/>
      <c r="J11"/>
      <c r="K11"/>
    </row>
    <row r="12" spans="1:11" ht="30" x14ac:dyDescent="0.25">
      <c r="A12" s="167" t="s">
        <v>411</v>
      </c>
      <c r="B12" s="65" t="s">
        <v>60</v>
      </c>
      <c r="C12" s="47" t="s">
        <v>412</v>
      </c>
      <c r="D12" s="33" t="s">
        <v>6</v>
      </c>
      <c r="E12" s="33">
        <v>41</v>
      </c>
      <c r="F12" s="69">
        <v>1.65</v>
      </c>
      <c r="G12" s="150">
        <f t="shared" si="0"/>
        <v>67.650000000000006</v>
      </c>
      <c r="H12" s="45"/>
      <c r="I12" s="5"/>
      <c r="J12"/>
      <c r="K12"/>
    </row>
    <row r="13" spans="1:11" ht="33" x14ac:dyDescent="0.25">
      <c r="A13" s="167" t="s">
        <v>411</v>
      </c>
      <c r="B13" s="65" t="s">
        <v>61</v>
      </c>
      <c r="C13" s="47" t="s">
        <v>413</v>
      </c>
      <c r="D13" s="33" t="s">
        <v>121</v>
      </c>
      <c r="E13" s="33">
        <v>6</v>
      </c>
      <c r="F13" s="66">
        <v>5.8</v>
      </c>
      <c r="G13" s="150">
        <f t="shared" si="0"/>
        <v>34.799999999999997</v>
      </c>
      <c r="H13" s="45"/>
      <c r="I13" s="5"/>
      <c r="J13"/>
      <c r="K13"/>
    </row>
    <row r="14" spans="1:11" ht="30" x14ac:dyDescent="0.25">
      <c r="A14" s="167" t="s">
        <v>411</v>
      </c>
      <c r="B14" s="65" t="s">
        <v>62</v>
      </c>
      <c r="C14" s="47" t="s">
        <v>414</v>
      </c>
      <c r="D14" s="33" t="s">
        <v>6</v>
      </c>
      <c r="E14" s="33">
        <v>12</v>
      </c>
      <c r="F14" s="66">
        <v>0.65</v>
      </c>
      <c r="G14" s="150">
        <f t="shared" si="0"/>
        <v>7.8</v>
      </c>
      <c r="H14" s="45"/>
      <c r="I14" s="5"/>
      <c r="J14"/>
      <c r="K14"/>
    </row>
    <row r="15" spans="1:11" ht="30" x14ac:dyDescent="0.25">
      <c r="A15" s="167" t="s">
        <v>411</v>
      </c>
      <c r="B15" s="65" t="s">
        <v>63</v>
      </c>
      <c r="C15" s="130" t="s">
        <v>278</v>
      </c>
      <c r="D15" s="33" t="s">
        <v>6</v>
      </c>
      <c r="E15" s="33">
        <v>23</v>
      </c>
      <c r="F15" s="66">
        <v>0.66</v>
      </c>
      <c r="G15" s="150">
        <f t="shared" si="0"/>
        <v>15.18</v>
      </c>
      <c r="H15" s="45"/>
      <c r="I15" s="5"/>
      <c r="J15"/>
      <c r="K15"/>
    </row>
    <row r="16" spans="1:11" ht="30" x14ac:dyDescent="0.25">
      <c r="A16" s="167" t="s">
        <v>411</v>
      </c>
      <c r="B16" s="65" t="s">
        <v>64</v>
      </c>
      <c r="C16" s="130" t="s">
        <v>167</v>
      </c>
      <c r="D16" s="33" t="s">
        <v>6</v>
      </c>
      <c r="E16" s="33">
        <v>23</v>
      </c>
      <c r="F16" s="66">
        <v>0.1</v>
      </c>
      <c r="G16" s="150">
        <f t="shared" si="0"/>
        <v>2.2999999999999998</v>
      </c>
      <c r="H16" s="45"/>
      <c r="I16" s="5"/>
      <c r="J16"/>
      <c r="K16"/>
    </row>
    <row r="17" spans="1:11" ht="30" x14ac:dyDescent="0.25">
      <c r="A17" s="167" t="s">
        <v>411</v>
      </c>
      <c r="B17" s="65" t="s">
        <v>65</v>
      </c>
      <c r="C17" s="130" t="s">
        <v>169</v>
      </c>
      <c r="D17" s="33" t="s">
        <v>6</v>
      </c>
      <c r="E17" s="33">
        <v>12</v>
      </c>
      <c r="F17" s="69">
        <v>1.67</v>
      </c>
      <c r="G17" s="150">
        <f t="shared" si="0"/>
        <v>20.04</v>
      </c>
      <c r="H17" s="45"/>
      <c r="I17" s="5"/>
      <c r="J17"/>
      <c r="K17"/>
    </row>
    <row r="18" spans="1:11" ht="45.75" thickBot="1" x14ac:dyDescent="0.3">
      <c r="A18" s="167" t="s">
        <v>411</v>
      </c>
      <c r="B18" s="65" t="s">
        <v>66</v>
      </c>
      <c r="C18" s="131" t="s">
        <v>171</v>
      </c>
      <c r="D18" s="33" t="s">
        <v>121</v>
      </c>
      <c r="E18" s="33">
        <v>1</v>
      </c>
      <c r="F18" s="66">
        <v>54.45</v>
      </c>
      <c r="G18" s="150">
        <f t="shared" si="0"/>
        <v>54.45</v>
      </c>
      <c r="J18"/>
      <c r="K18"/>
    </row>
    <row r="19" spans="1:11" ht="45.75" thickBot="1" x14ac:dyDescent="0.3">
      <c r="A19" s="167" t="s">
        <v>411</v>
      </c>
      <c r="B19" s="78" t="s">
        <v>67</v>
      </c>
      <c r="C19" s="152" t="s">
        <v>173</v>
      </c>
      <c r="D19" s="36" t="s">
        <v>7</v>
      </c>
      <c r="E19" s="36">
        <v>2</v>
      </c>
      <c r="F19" s="69">
        <v>36.450000000000003</v>
      </c>
      <c r="G19" s="150">
        <f t="shared" si="0"/>
        <v>72.900000000000006</v>
      </c>
      <c r="H19" s="55" t="s">
        <v>51</v>
      </c>
      <c r="I19" s="37">
        <f>ROUND(SUM(G9:G19),2)</f>
        <v>1893.12</v>
      </c>
      <c r="J19"/>
      <c r="K19"/>
    </row>
    <row r="20" spans="1:11" ht="30" x14ac:dyDescent="0.25">
      <c r="A20" s="60" t="s">
        <v>415</v>
      </c>
      <c r="B20" s="112" t="s">
        <v>68</v>
      </c>
      <c r="C20" s="46" t="s">
        <v>177</v>
      </c>
      <c r="D20" s="31" t="s">
        <v>23</v>
      </c>
      <c r="E20" s="31">
        <v>2.25</v>
      </c>
      <c r="F20" s="62">
        <v>120</v>
      </c>
      <c r="G20" s="63">
        <f t="shared" si="0"/>
        <v>270</v>
      </c>
      <c r="H20" s="74"/>
      <c r="I20" s="4"/>
      <c r="J20"/>
      <c r="K20"/>
    </row>
    <row r="21" spans="1:11" ht="30" x14ac:dyDescent="0.25">
      <c r="A21" s="64" t="s">
        <v>415</v>
      </c>
      <c r="B21" s="65" t="s">
        <v>69</v>
      </c>
      <c r="C21" s="47" t="s">
        <v>20</v>
      </c>
      <c r="D21" s="33" t="s">
        <v>7</v>
      </c>
      <c r="E21" s="33">
        <v>1</v>
      </c>
      <c r="F21" s="66">
        <v>250</v>
      </c>
      <c r="G21" s="67">
        <f t="shared" si="0"/>
        <v>250</v>
      </c>
      <c r="H21" s="74"/>
      <c r="I21" s="4"/>
      <c r="J21"/>
      <c r="K21"/>
    </row>
    <row r="22" spans="1:11" ht="30" x14ac:dyDescent="0.25">
      <c r="A22" s="64" t="s">
        <v>415</v>
      </c>
      <c r="B22" s="65" t="s">
        <v>31</v>
      </c>
      <c r="C22" s="47" t="s">
        <v>122</v>
      </c>
      <c r="D22" s="33" t="s">
        <v>121</v>
      </c>
      <c r="E22" s="33">
        <v>2</v>
      </c>
      <c r="F22" s="66">
        <v>60</v>
      </c>
      <c r="G22" s="67">
        <f t="shared" si="0"/>
        <v>120</v>
      </c>
      <c r="H22" s="135"/>
      <c r="I22" s="39"/>
      <c r="J22"/>
      <c r="K22"/>
    </row>
    <row r="23" spans="1:11" ht="30" x14ac:dyDescent="0.25">
      <c r="A23" s="64" t="s">
        <v>415</v>
      </c>
      <c r="B23" s="65" t="s">
        <v>71</v>
      </c>
      <c r="C23" s="47" t="s">
        <v>123</v>
      </c>
      <c r="D23" s="33" t="s">
        <v>121</v>
      </c>
      <c r="E23" s="33">
        <v>2</v>
      </c>
      <c r="F23" s="66">
        <v>80</v>
      </c>
      <c r="G23" s="67">
        <f t="shared" si="0"/>
        <v>160</v>
      </c>
      <c r="H23" s="74"/>
      <c r="I23" s="4"/>
      <c r="J23"/>
      <c r="K23"/>
    </row>
    <row r="24" spans="1:11" ht="30" x14ac:dyDescent="0.25">
      <c r="A24" s="64" t="s">
        <v>415</v>
      </c>
      <c r="B24" s="65" t="s">
        <v>72</v>
      </c>
      <c r="C24" s="47" t="s">
        <v>182</v>
      </c>
      <c r="D24" s="33" t="s">
        <v>121</v>
      </c>
      <c r="E24" s="33">
        <v>2</v>
      </c>
      <c r="F24" s="66">
        <v>5</v>
      </c>
      <c r="G24" s="67">
        <f t="shared" si="0"/>
        <v>10</v>
      </c>
      <c r="H24" s="74"/>
      <c r="I24" s="4"/>
      <c r="J24"/>
      <c r="K24"/>
    </row>
    <row r="25" spans="1:11" ht="30" x14ac:dyDescent="0.25">
      <c r="A25" s="64" t="s">
        <v>415</v>
      </c>
      <c r="B25" s="65" t="s">
        <v>34</v>
      </c>
      <c r="C25" s="47" t="s">
        <v>124</v>
      </c>
      <c r="D25" s="33" t="s">
        <v>121</v>
      </c>
      <c r="E25" s="33">
        <v>2</v>
      </c>
      <c r="F25" s="66">
        <v>35</v>
      </c>
      <c r="G25" s="67">
        <f t="shared" si="0"/>
        <v>70</v>
      </c>
      <c r="H25" s="76"/>
      <c r="I25" s="4"/>
      <c r="J25"/>
      <c r="K25"/>
    </row>
    <row r="26" spans="1:11" ht="30" x14ac:dyDescent="0.25">
      <c r="A26" s="64" t="s">
        <v>415</v>
      </c>
      <c r="B26" s="65" t="s">
        <v>74</v>
      </c>
      <c r="C26" s="47" t="s">
        <v>185</v>
      </c>
      <c r="D26" s="33" t="s">
        <v>6</v>
      </c>
      <c r="E26" s="33">
        <v>12</v>
      </c>
      <c r="F26" s="66">
        <v>1</v>
      </c>
      <c r="G26" s="67">
        <f t="shared" si="0"/>
        <v>12</v>
      </c>
      <c r="H26" s="74"/>
      <c r="I26" s="4"/>
      <c r="J26"/>
      <c r="K26"/>
    </row>
    <row r="27" spans="1:11" ht="30" x14ac:dyDescent="0.25">
      <c r="A27" s="64" t="s">
        <v>415</v>
      </c>
      <c r="B27" s="65" t="s">
        <v>35</v>
      </c>
      <c r="C27" s="47" t="s">
        <v>187</v>
      </c>
      <c r="D27" s="33" t="s">
        <v>6</v>
      </c>
      <c r="E27" s="33">
        <v>6</v>
      </c>
      <c r="F27" s="66">
        <v>10</v>
      </c>
      <c r="G27" s="67">
        <f t="shared" si="0"/>
        <v>60</v>
      </c>
      <c r="H27" s="74"/>
      <c r="I27" s="4"/>
      <c r="J27"/>
      <c r="K27"/>
    </row>
    <row r="28" spans="1:11" ht="30" x14ac:dyDescent="0.25">
      <c r="A28" s="64" t="s">
        <v>415</v>
      </c>
      <c r="B28" s="65" t="s">
        <v>37</v>
      </c>
      <c r="C28" s="47" t="s">
        <v>416</v>
      </c>
      <c r="D28" s="33" t="s">
        <v>121</v>
      </c>
      <c r="E28" s="33">
        <v>6</v>
      </c>
      <c r="F28" s="66">
        <v>12</v>
      </c>
      <c r="G28" s="67">
        <f t="shared" si="0"/>
        <v>72</v>
      </c>
      <c r="H28" s="74"/>
      <c r="I28" s="4"/>
      <c r="J28"/>
      <c r="K28"/>
    </row>
    <row r="29" spans="1:11" ht="30" x14ac:dyDescent="0.25">
      <c r="A29" s="64" t="s">
        <v>415</v>
      </c>
      <c r="B29" s="65" t="s">
        <v>38</v>
      </c>
      <c r="C29" s="47" t="s">
        <v>117</v>
      </c>
      <c r="D29" s="33" t="s">
        <v>6</v>
      </c>
      <c r="E29" s="33">
        <v>20</v>
      </c>
      <c r="F29" s="66">
        <v>1</v>
      </c>
      <c r="G29" s="67">
        <f t="shared" si="0"/>
        <v>20</v>
      </c>
      <c r="H29" s="74"/>
      <c r="I29" s="4"/>
      <c r="J29"/>
      <c r="K29"/>
    </row>
    <row r="30" spans="1:11" ht="30" x14ac:dyDescent="0.25">
      <c r="A30" s="64" t="s">
        <v>415</v>
      </c>
      <c r="B30" s="65" t="s">
        <v>75</v>
      </c>
      <c r="C30" s="47" t="s">
        <v>118</v>
      </c>
      <c r="D30" s="33" t="s">
        <v>6</v>
      </c>
      <c r="E30" s="33">
        <v>3</v>
      </c>
      <c r="F30" s="66">
        <v>5</v>
      </c>
      <c r="G30" s="67">
        <f t="shared" si="0"/>
        <v>15</v>
      </c>
      <c r="H30" s="74"/>
      <c r="I30" s="4"/>
      <c r="J30"/>
      <c r="K30"/>
    </row>
    <row r="31" spans="1:11" ht="30" x14ac:dyDescent="0.25">
      <c r="A31" s="64" t="s">
        <v>415</v>
      </c>
      <c r="B31" s="65" t="s">
        <v>76</v>
      </c>
      <c r="C31" s="47" t="s">
        <v>193</v>
      </c>
      <c r="D31" s="33" t="s">
        <v>6</v>
      </c>
      <c r="E31" s="33">
        <v>23</v>
      </c>
      <c r="F31" s="66">
        <v>2</v>
      </c>
      <c r="G31" s="67">
        <f t="shared" si="0"/>
        <v>46</v>
      </c>
      <c r="H31" s="74"/>
      <c r="I31" s="4"/>
      <c r="J31"/>
      <c r="K31"/>
    </row>
    <row r="32" spans="1:11" s="8" customFormat="1" ht="30" x14ac:dyDescent="0.25">
      <c r="A32" s="64" t="s">
        <v>415</v>
      </c>
      <c r="B32" s="65" t="s">
        <v>77</v>
      </c>
      <c r="C32" s="47" t="s">
        <v>119</v>
      </c>
      <c r="D32" s="33" t="s">
        <v>6</v>
      </c>
      <c r="E32" s="33">
        <v>12</v>
      </c>
      <c r="F32" s="69">
        <v>25</v>
      </c>
      <c r="G32" s="67">
        <f t="shared" si="0"/>
        <v>300</v>
      </c>
      <c r="H32" s="74"/>
      <c r="I32" s="4"/>
      <c r="J32"/>
      <c r="K32"/>
    </row>
    <row r="33" spans="1:11" s="8" customFormat="1" ht="30" x14ac:dyDescent="0.25">
      <c r="A33" s="64" t="s">
        <v>415</v>
      </c>
      <c r="B33" s="65" t="s">
        <v>78</v>
      </c>
      <c r="C33" s="47" t="s">
        <v>196</v>
      </c>
      <c r="D33" s="33" t="s">
        <v>6</v>
      </c>
      <c r="E33" s="33">
        <v>35</v>
      </c>
      <c r="F33" s="66">
        <v>2.5</v>
      </c>
      <c r="G33" s="67">
        <f t="shared" si="0"/>
        <v>87.5</v>
      </c>
      <c r="H33" s="74"/>
      <c r="I33" s="4"/>
      <c r="J33"/>
      <c r="K33"/>
    </row>
    <row r="34" spans="1:11" s="8" customFormat="1" ht="30" x14ac:dyDescent="0.25">
      <c r="A34" s="64" t="s">
        <v>415</v>
      </c>
      <c r="B34" s="65" t="s">
        <v>79</v>
      </c>
      <c r="C34" s="47" t="s">
        <v>120</v>
      </c>
      <c r="D34" s="33" t="s">
        <v>121</v>
      </c>
      <c r="E34" s="33">
        <v>6</v>
      </c>
      <c r="F34" s="66">
        <v>3.5</v>
      </c>
      <c r="G34" s="67">
        <f t="shared" si="0"/>
        <v>21</v>
      </c>
      <c r="H34" s="74"/>
      <c r="I34" s="4"/>
      <c r="J34"/>
      <c r="K34"/>
    </row>
    <row r="35" spans="1:11" s="8" customFormat="1" ht="30" x14ac:dyDescent="0.25">
      <c r="A35" s="64" t="s">
        <v>415</v>
      </c>
      <c r="B35" s="65" t="s">
        <v>43</v>
      </c>
      <c r="C35" s="47" t="s">
        <v>199</v>
      </c>
      <c r="D35" s="33" t="s">
        <v>6</v>
      </c>
      <c r="E35" s="33">
        <v>23</v>
      </c>
      <c r="F35" s="66">
        <v>0.1</v>
      </c>
      <c r="G35" s="67">
        <f t="shared" si="0"/>
        <v>2.2999999999999998</v>
      </c>
      <c r="H35" s="74"/>
      <c r="I35" s="4"/>
      <c r="J35"/>
      <c r="K35"/>
    </row>
    <row r="36" spans="1:11" s="8" customFormat="1" ht="30" x14ac:dyDescent="0.25">
      <c r="A36" s="64" t="s">
        <v>415</v>
      </c>
      <c r="B36" s="65" t="s">
        <v>80</v>
      </c>
      <c r="C36" s="47" t="s">
        <v>294</v>
      </c>
      <c r="D36" s="33" t="s">
        <v>23</v>
      </c>
      <c r="E36" s="33">
        <v>7</v>
      </c>
      <c r="F36" s="66">
        <v>1</v>
      </c>
      <c r="G36" s="67">
        <f t="shared" si="0"/>
        <v>7</v>
      </c>
      <c r="H36" s="74"/>
      <c r="I36" s="4"/>
      <c r="J36"/>
      <c r="K36"/>
    </row>
    <row r="37" spans="1:11" s="8" customFormat="1" ht="30" x14ac:dyDescent="0.25">
      <c r="A37" s="64" t="s">
        <v>415</v>
      </c>
      <c r="B37" s="65" t="s">
        <v>81</v>
      </c>
      <c r="C37" s="47" t="s">
        <v>204</v>
      </c>
      <c r="D37" s="33" t="s">
        <v>47</v>
      </c>
      <c r="E37" s="33">
        <v>2</v>
      </c>
      <c r="F37" s="66">
        <v>12</v>
      </c>
      <c r="G37" s="67">
        <f t="shared" si="0"/>
        <v>24</v>
      </c>
      <c r="H37" s="74"/>
      <c r="I37" s="4"/>
      <c r="J37"/>
      <c r="K37"/>
    </row>
    <row r="38" spans="1:11" s="8" customFormat="1" ht="30" x14ac:dyDescent="0.25">
      <c r="A38" s="64" t="s">
        <v>415</v>
      </c>
      <c r="B38" s="65" t="s">
        <v>82</v>
      </c>
      <c r="C38" s="47" t="s">
        <v>207</v>
      </c>
      <c r="D38" s="33" t="s">
        <v>7</v>
      </c>
      <c r="E38" s="33">
        <v>1</v>
      </c>
      <c r="F38" s="66">
        <v>20</v>
      </c>
      <c r="G38" s="67">
        <f t="shared" si="0"/>
        <v>20</v>
      </c>
      <c r="H38" s="74"/>
      <c r="I38" s="4"/>
      <c r="J38"/>
      <c r="K38"/>
    </row>
    <row r="39" spans="1:11" s="8" customFormat="1" ht="30" x14ac:dyDescent="0.25">
      <c r="A39" s="64" t="s">
        <v>415</v>
      </c>
      <c r="B39" s="65" t="s">
        <v>83</v>
      </c>
      <c r="C39" s="47" t="s">
        <v>209</v>
      </c>
      <c r="D39" s="33" t="s">
        <v>7</v>
      </c>
      <c r="E39" s="33">
        <v>2</v>
      </c>
      <c r="F39" s="66">
        <v>8</v>
      </c>
      <c r="G39" s="67">
        <f t="shared" si="0"/>
        <v>16</v>
      </c>
      <c r="H39" s="74"/>
      <c r="I39" s="4"/>
      <c r="J39"/>
      <c r="K39"/>
    </row>
    <row r="40" spans="1:11" s="8" customFormat="1" ht="30" x14ac:dyDescent="0.25">
      <c r="A40" s="64" t="s">
        <v>415</v>
      </c>
      <c r="B40" s="65" t="s">
        <v>84</v>
      </c>
      <c r="C40" s="130" t="s">
        <v>41</v>
      </c>
      <c r="D40" s="33" t="s">
        <v>121</v>
      </c>
      <c r="E40" s="33">
        <v>5</v>
      </c>
      <c r="F40" s="66">
        <v>2</v>
      </c>
      <c r="G40" s="67">
        <f t="shared" si="0"/>
        <v>10</v>
      </c>
      <c r="H40" s="5"/>
      <c r="I40" s="5"/>
      <c r="J40"/>
      <c r="K40"/>
    </row>
    <row r="41" spans="1:11" s="8" customFormat="1" ht="30" x14ac:dyDescent="0.25">
      <c r="A41" s="64" t="s">
        <v>415</v>
      </c>
      <c r="B41" s="65" t="s">
        <v>85</v>
      </c>
      <c r="C41" s="130" t="s">
        <v>212</v>
      </c>
      <c r="D41" s="33" t="s">
        <v>121</v>
      </c>
      <c r="E41" s="33">
        <v>3</v>
      </c>
      <c r="F41" s="66">
        <v>2</v>
      </c>
      <c r="G41" s="67">
        <f t="shared" si="0"/>
        <v>6</v>
      </c>
      <c r="H41" s="38"/>
      <c r="I41" s="39"/>
      <c r="J41"/>
      <c r="K41"/>
    </row>
    <row r="42" spans="1:11" s="8" customFormat="1" ht="30" x14ac:dyDescent="0.25">
      <c r="A42" s="64" t="s">
        <v>415</v>
      </c>
      <c r="B42" s="65" t="s">
        <v>86</v>
      </c>
      <c r="C42" s="130" t="s">
        <v>214</v>
      </c>
      <c r="D42" s="33" t="s">
        <v>121</v>
      </c>
      <c r="E42" s="33">
        <v>3</v>
      </c>
      <c r="F42" s="66">
        <v>2</v>
      </c>
      <c r="G42" s="67">
        <f t="shared" si="0"/>
        <v>6</v>
      </c>
      <c r="H42" s="5"/>
      <c r="I42" s="5"/>
      <c r="J42"/>
      <c r="K42"/>
    </row>
    <row r="43" spans="1:11" s="8" customFormat="1" ht="30" x14ac:dyDescent="0.25">
      <c r="A43" s="64" t="s">
        <v>415</v>
      </c>
      <c r="B43" s="65" t="s">
        <v>88</v>
      </c>
      <c r="C43" s="130" t="s">
        <v>216</v>
      </c>
      <c r="D43" s="33" t="s">
        <v>121</v>
      </c>
      <c r="E43" s="33">
        <v>3</v>
      </c>
      <c r="F43" s="69">
        <v>2</v>
      </c>
      <c r="G43" s="67">
        <f t="shared" si="0"/>
        <v>6</v>
      </c>
      <c r="H43" s="5"/>
      <c r="I43" s="5"/>
      <c r="J43"/>
      <c r="K43"/>
    </row>
    <row r="44" spans="1:11" s="8" customFormat="1" ht="30" x14ac:dyDescent="0.25">
      <c r="A44" s="64" t="s">
        <v>415</v>
      </c>
      <c r="B44" s="65" t="s">
        <v>90</v>
      </c>
      <c r="C44" s="130" t="s">
        <v>218</v>
      </c>
      <c r="D44" s="33" t="s">
        <v>121</v>
      </c>
      <c r="E44" s="33">
        <v>3</v>
      </c>
      <c r="F44" s="66">
        <v>6.5</v>
      </c>
      <c r="G44" s="67">
        <f t="shared" si="0"/>
        <v>19.5</v>
      </c>
      <c r="H44" s="5"/>
      <c r="I44" s="5"/>
      <c r="J44"/>
      <c r="K44"/>
    </row>
    <row r="45" spans="1:11" s="8" customFormat="1" ht="30.75" thickBot="1" x14ac:dyDescent="0.3">
      <c r="A45" s="64" t="s">
        <v>415</v>
      </c>
      <c r="B45" s="65" t="s">
        <v>91</v>
      </c>
      <c r="C45" s="130" t="s">
        <v>125</v>
      </c>
      <c r="D45" s="137" t="s">
        <v>121</v>
      </c>
      <c r="E45" s="33">
        <v>10</v>
      </c>
      <c r="F45" s="66">
        <v>12</v>
      </c>
      <c r="G45" s="67">
        <f t="shared" si="0"/>
        <v>120</v>
      </c>
      <c r="H45" s="5"/>
      <c r="I45" s="5"/>
      <c r="J45"/>
      <c r="K45"/>
    </row>
    <row r="46" spans="1:11" s="8" customFormat="1" ht="30.75" thickBot="1" x14ac:dyDescent="0.3">
      <c r="A46" s="77" t="s">
        <v>415</v>
      </c>
      <c r="B46" s="78" t="s">
        <v>417</v>
      </c>
      <c r="C46" s="156" t="s">
        <v>126</v>
      </c>
      <c r="D46" s="36" t="s">
        <v>7</v>
      </c>
      <c r="E46" s="36">
        <v>1</v>
      </c>
      <c r="F46" s="80">
        <v>100</v>
      </c>
      <c r="G46" s="81">
        <f t="shared" si="0"/>
        <v>100</v>
      </c>
      <c r="H46" s="55" t="s">
        <v>56</v>
      </c>
      <c r="I46" s="37">
        <f>ROUND(SUM(G20:G46),2)</f>
        <v>1850.3</v>
      </c>
      <c r="J46"/>
      <c r="K46"/>
    </row>
    <row r="47" spans="1:11" s="8" customFormat="1" ht="43.5" thickBot="1" x14ac:dyDescent="0.3">
      <c r="A47" s="5"/>
      <c r="B47" s="5"/>
      <c r="C47" s="5"/>
      <c r="D47" s="5"/>
      <c r="E47" s="5"/>
      <c r="F47" s="26" t="s">
        <v>601</v>
      </c>
      <c r="G47" s="27">
        <f>SUM(G9:G46)</f>
        <v>3743.42</v>
      </c>
      <c r="H47" s="5"/>
      <c r="I47" s="5"/>
      <c r="J47"/>
      <c r="K47"/>
    </row>
    <row r="48" spans="1:11" s="8" customFormat="1" x14ac:dyDescent="0.25">
      <c r="A48"/>
      <c r="B48"/>
      <c r="C48"/>
      <c r="D48"/>
      <c r="E48"/>
      <c r="F48"/>
      <c r="G48"/>
      <c r="H48"/>
      <c r="I48"/>
      <c r="J48"/>
      <c r="K48"/>
    </row>
    <row r="49" spans="1:11" s="8" customFormat="1" x14ac:dyDescent="0.25">
      <c r="A49"/>
      <c r="B49"/>
      <c r="C49"/>
      <c r="D49"/>
      <c r="E49"/>
      <c r="F49"/>
      <c r="G49"/>
      <c r="H49"/>
      <c r="I49"/>
      <c r="J49"/>
      <c r="K49"/>
    </row>
    <row r="50" spans="1:11" s="8" customFormat="1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1" s="8" customFormat="1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1" s="8" customFormat="1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1" s="8" customFormat="1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1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1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1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1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1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1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1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1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1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1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1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</sheetData>
  <mergeCells count="2">
    <mergeCell ref="A5:G5"/>
    <mergeCell ref="A7:G7"/>
  </mergeCells>
  <pageMargins left="0.7" right="0.7" top="0.75" bottom="0.75" header="0.3" footer="0.3"/>
  <pageSetup paperSize="8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PBrush" shapeId="33793" r:id="rId4">
          <objectPr defaultSize="0" autoPict="0" altText="" r:id="rId5">
            <anchor moveWithCells="1" sizeWithCells="1">
              <from>
                <xdr:col>2</xdr:col>
                <xdr:colOff>47625</xdr:colOff>
                <xdr:row>17</xdr:row>
                <xdr:rowOff>438150</xdr:rowOff>
              </from>
              <to>
                <xdr:col>2</xdr:col>
                <xdr:colOff>1285875</xdr:colOff>
                <xdr:row>17</xdr:row>
                <xdr:rowOff>1647825</xdr:rowOff>
              </to>
            </anchor>
          </objectPr>
        </oleObject>
      </mc:Choice>
      <mc:Fallback>
        <oleObject progId="PBrush" shapeId="33793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D175-7E7C-444B-BAB9-42414F768379}">
  <sheetPr>
    <tabColor rgb="FFC00000"/>
  </sheetPr>
  <dimension ref="A1:C49"/>
  <sheetViews>
    <sheetView tabSelected="1" workbookViewId="0">
      <selection activeCell="I27" sqref="I27"/>
    </sheetView>
  </sheetViews>
  <sheetFormatPr defaultRowHeight="15" x14ac:dyDescent="0.25"/>
  <cols>
    <col min="1" max="1" width="10.85546875" customWidth="1"/>
    <col min="2" max="2" width="87.7109375" customWidth="1"/>
    <col min="3" max="3" width="18.140625" customWidth="1"/>
  </cols>
  <sheetData>
    <row r="1" spans="1:3" ht="15" customHeight="1" x14ac:dyDescent="0.25">
      <c r="A1" s="168" t="s">
        <v>307</v>
      </c>
      <c r="B1" s="168"/>
      <c r="C1" s="168"/>
    </row>
    <row r="4" spans="1:3" x14ac:dyDescent="0.25">
      <c r="A4" s="175" t="s">
        <v>8</v>
      </c>
      <c r="B4" s="175"/>
      <c r="C4" s="175"/>
    </row>
    <row r="5" spans="1:3" ht="38.25" x14ac:dyDescent="0.25">
      <c r="A5" s="17" t="s">
        <v>9</v>
      </c>
      <c r="B5" s="17" t="s">
        <v>10</v>
      </c>
      <c r="C5" s="17" t="s">
        <v>11</v>
      </c>
    </row>
    <row r="6" spans="1:3" x14ac:dyDescent="0.25">
      <c r="A6" s="59">
        <v>3</v>
      </c>
      <c r="B6" s="28" t="s">
        <v>556</v>
      </c>
      <c r="C6" s="18">
        <f>'DKZ3 (apšvietimo)'!G47</f>
        <v>4106.58</v>
      </c>
    </row>
    <row r="7" spans="1:3" x14ac:dyDescent="0.25">
      <c r="A7" s="59">
        <v>4</v>
      </c>
      <c r="B7" s="163" t="s">
        <v>557</v>
      </c>
      <c r="C7" s="18">
        <f>'DKZ4 (apšvietimo)'!G29</f>
        <v>2277.8000000000002</v>
      </c>
    </row>
    <row r="8" spans="1:3" x14ac:dyDescent="0.25">
      <c r="A8" s="17">
        <v>5</v>
      </c>
      <c r="B8" s="163" t="s">
        <v>558</v>
      </c>
      <c r="C8" s="18">
        <f>'DKZ5 (apšvietimo)'!G48</f>
        <v>3855.71</v>
      </c>
    </row>
    <row r="9" spans="1:3" ht="15" customHeight="1" x14ac:dyDescent="0.25">
      <c r="A9" s="17">
        <v>6</v>
      </c>
      <c r="B9" s="163" t="s">
        <v>559</v>
      </c>
      <c r="C9" s="18">
        <f>'DKZ6 (apšvietimas)'!G47</f>
        <v>3814.4500000000003</v>
      </c>
    </row>
    <row r="10" spans="1:3" ht="15" customHeight="1" x14ac:dyDescent="0.25">
      <c r="A10" s="177" t="s">
        <v>551</v>
      </c>
      <c r="B10" s="163" t="s">
        <v>560</v>
      </c>
      <c r="C10" s="18">
        <f>'DKZ7-10 (apšvietimo)'!G51</f>
        <v>4215.01</v>
      </c>
    </row>
    <row r="11" spans="1:3" x14ac:dyDescent="0.25">
      <c r="A11" s="177"/>
      <c r="B11" s="163" t="s">
        <v>561</v>
      </c>
      <c r="C11" s="18">
        <f>'DKZ7-10 (apšvietimo)'!G101</f>
        <v>5770.47</v>
      </c>
    </row>
    <row r="12" spans="1:3" x14ac:dyDescent="0.25">
      <c r="A12" s="177"/>
      <c r="B12" s="163" t="s">
        <v>562</v>
      </c>
      <c r="C12" s="18">
        <f>'DKZ7-10 (apšvietimo)'!G148</f>
        <v>5335.25</v>
      </c>
    </row>
    <row r="13" spans="1:3" x14ac:dyDescent="0.25">
      <c r="A13" s="17" t="s">
        <v>552</v>
      </c>
      <c r="B13" s="162" t="s">
        <v>563</v>
      </c>
      <c r="C13" s="18">
        <f>+'DKZ11-12 (apšvietimo 11) '!G47</f>
        <v>4036.49</v>
      </c>
    </row>
    <row r="14" spans="1:3" x14ac:dyDescent="0.25">
      <c r="A14" s="17" t="s">
        <v>553</v>
      </c>
      <c r="B14" s="28" t="s">
        <v>564</v>
      </c>
      <c r="C14" s="18">
        <f>'DKZ11-12 (apšvietimo 12)'!G43</f>
        <v>3110.17</v>
      </c>
    </row>
    <row r="15" spans="1:3" x14ac:dyDescent="0.25">
      <c r="A15" s="17">
        <v>13</v>
      </c>
      <c r="B15" s="28" t="s">
        <v>565</v>
      </c>
      <c r="C15" s="18">
        <f>'DKZ13 (apšvietimo)'!G47</f>
        <v>3881.6600000000003</v>
      </c>
    </row>
    <row r="16" spans="1:3" x14ac:dyDescent="0.25">
      <c r="A16" s="17" t="s">
        <v>567</v>
      </c>
      <c r="B16" s="28" t="s">
        <v>566</v>
      </c>
      <c r="C16" s="18">
        <f>+'DKZ14-15 (apšvietimo14 )'!G48</f>
        <v>3979.69</v>
      </c>
    </row>
    <row r="17" spans="1:3" x14ac:dyDescent="0.25">
      <c r="A17" s="40" t="s">
        <v>568</v>
      </c>
      <c r="B17" s="28" t="s">
        <v>569</v>
      </c>
      <c r="C17" s="18">
        <f>'DKZ14-15 (apšvietimo15)'!G44</f>
        <v>2659.64</v>
      </c>
    </row>
    <row r="18" spans="1:3" x14ac:dyDescent="0.25">
      <c r="A18" s="40">
        <v>16</v>
      </c>
      <c r="B18" s="28" t="s">
        <v>570</v>
      </c>
      <c r="C18" s="18">
        <f>'DKZ16 (apšvietimo)'!G50</f>
        <v>4164</v>
      </c>
    </row>
    <row r="19" spans="1:3" x14ac:dyDescent="0.25">
      <c r="A19" s="40">
        <v>17</v>
      </c>
      <c r="B19" s="28" t="s">
        <v>571</v>
      </c>
      <c r="C19" s="18">
        <f>'DKZ17 (apšvietimo)'!G50</f>
        <v>4252.1400000000003</v>
      </c>
    </row>
    <row r="20" spans="1:3" x14ac:dyDescent="0.25">
      <c r="A20" s="40">
        <v>18</v>
      </c>
      <c r="B20" s="28" t="s">
        <v>572</v>
      </c>
      <c r="C20" s="18">
        <f>'DKZ18 (apšvietimo)'!G49</f>
        <v>5035.99</v>
      </c>
    </row>
    <row r="21" spans="1:3" x14ac:dyDescent="0.25">
      <c r="A21" s="40">
        <v>19</v>
      </c>
      <c r="B21" s="28" t="s">
        <v>573</v>
      </c>
      <c r="C21" s="18">
        <f>'DKZ19 (apšvietimo)'!G30</f>
        <v>2288.6</v>
      </c>
    </row>
    <row r="22" spans="1:3" x14ac:dyDescent="0.25">
      <c r="A22" s="40">
        <v>20</v>
      </c>
      <c r="B22" s="28" t="s">
        <v>574</v>
      </c>
      <c r="C22" s="18">
        <f>'DKZ20 (apšvietimo)'!G30</f>
        <v>2231</v>
      </c>
    </row>
    <row r="23" spans="1:3" x14ac:dyDescent="0.25">
      <c r="A23" s="40">
        <v>22</v>
      </c>
      <c r="B23" s="28" t="s">
        <v>575</v>
      </c>
      <c r="C23" s="18">
        <f>'DKZ22 (apšvietimo)'!G31</f>
        <v>2677.8</v>
      </c>
    </row>
    <row r="24" spans="1:3" x14ac:dyDescent="0.25">
      <c r="A24" s="40">
        <v>23</v>
      </c>
      <c r="B24" s="28" t="s">
        <v>576</v>
      </c>
      <c r="C24" s="18">
        <f>'DKZ23 (apšvietimo)'!G31</f>
        <v>2879.4</v>
      </c>
    </row>
    <row r="25" spans="1:3" ht="25.5" x14ac:dyDescent="0.25">
      <c r="A25" s="177" t="s">
        <v>554</v>
      </c>
      <c r="B25" s="28" t="s">
        <v>577</v>
      </c>
      <c r="C25" s="18">
        <f>'DKZ24-27 (apšvietimo)'!G52</f>
        <v>8128.0199999999995</v>
      </c>
    </row>
    <row r="26" spans="1:3" x14ac:dyDescent="0.25">
      <c r="A26" s="177"/>
      <c r="B26" s="28" t="s">
        <v>578</v>
      </c>
      <c r="C26" s="18">
        <f>'DKZ24-27 (apšvietimo)'!G99</f>
        <v>5533.21</v>
      </c>
    </row>
    <row r="27" spans="1:3" x14ac:dyDescent="0.25">
      <c r="A27" s="177"/>
      <c r="B27" s="28" t="s">
        <v>579</v>
      </c>
      <c r="C27" s="18">
        <f>'DKZ24-27 (apšvietimo)'!G146</f>
        <v>4872.97</v>
      </c>
    </row>
    <row r="28" spans="1:3" x14ac:dyDescent="0.25">
      <c r="A28" s="40">
        <v>28</v>
      </c>
      <c r="B28" s="28" t="s">
        <v>580</v>
      </c>
      <c r="C28" s="18">
        <f>'DKZ28 (apšvietimo)'!G47</f>
        <v>4786.3999999999996</v>
      </c>
    </row>
    <row r="29" spans="1:3" x14ac:dyDescent="0.25">
      <c r="A29" s="17" t="s">
        <v>555</v>
      </c>
      <c r="B29" s="28" t="s">
        <v>581</v>
      </c>
      <c r="C29" s="18">
        <f>'DKZ29-30 (apšvietimo)'!G43</f>
        <v>4217.54</v>
      </c>
    </row>
    <row r="30" spans="1:3" x14ac:dyDescent="0.25">
      <c r="A30" s="17" t="s">
        <v>582</v>
      </c>
      <c r="B30" s="28" t="s">
        <v>583</v>
      </c>
      <c r="C30" s="18">
        <f>'DKZ29-30 (apšvietimo1)'!G47</f>
        <v>3640.77</v>
      </c>
    </row>
    <row r="31" spans="1:3" x14ac:dyDescent="0.25">
      <c r="A31" s="17">
        <v>31</v>
      </c>
      <c r="B31" s="28" t="s">
        <v>584</v>
      </c>
      <c r="C31" s="18">
        <f>'DKZ31 (apšvietimo)'!G47</f>
        <v>3998</v>
      </c>
    </row>
    <row r="32" spans="1:3" x14ac:dyDescent="0.25">
      <c r="A32" s="40">
        <v>32</v>
      </c>
      <c r="B32" s="28" t="s">
        <v>585</v>
      </c>
      <c r="C32" s="18">
        <f>'DKZ32 (apšvietimo)'!G48</f>
        <v>4013.65</v>
      </c>
    </row>
    <row r="33" spans="1:3" x14ac:dyDescent="0.25">
      <c r="A33" s="40">
        <v>33</v>
      </c>
      <c r="B33" s="28" t="s">
        <v>586</v>
      </c>
      <c r="C33" s="18">
        <f>'DKZ33 (apšvietimo)'!G49</f>
        <v>5519.7599999999993</v>
      </c>
    </row>
    <row r="34" spans="1:3" x14ac:dyDescent="0.25">
      <c r="A34" s="40">
        <v>34</v>
      </c>
      <c r="B34" s="28" t="s">
        <v>587</v>
      </c>
      <c r="C34" s="18">
        <f>'DKZ34 (apšvietimo)'!G49</f>
        <v>6773.7899999999991</v>
      </c>
    </row>
    <row r="35" spans="1:3" x14ac:dyDescent="0.25">
      <c r="A35" s="40">
        <v>35</v>
      </c>
      <c r="B35" s="28" t="s">
        <v>588</v>
      </c>
      <c r="C35" s="18">
        <f>'DKZ35 (apšvietimo)'!G55</f>
        <v>4722.8900000000012</v>
      </c>
    </row>
    <row r="36" spans="1:3" x14ac:dyDescent="0.25">
      <c r="A36" s="40">
        <v>36</v>
      </c>
      <c r="B36" s="28" t="s">
        <v>589</v>
      </c>
      <c r="C36" s="18">
        <f>'DKZ36 (apšvietimo)'!G56</f>
        <v>6872.5800000000017</v>
      </c>
    </row>
    <row r="37" spans="1:3" x14ac:dyDescent="0.25">
      <c r="A37" s="40">
        <v>37</v>
      </c>
      <c r="B37" s="28" t="s">
        <v>590</v>
      </c>
      <c r="C37" s="18">
        <f>'DKZ37 (apšvietimo)'!G50</f>
        <v>4478.7999999999993</v>
      </c>
    </row>
    <row r="38" spans="1:3" x14ac:dyDescent="0.25">
      <c r="A38" s="40">
        <v>38</v>
      </c>
      <c r="B38" s="28" t="s">
        <v>591</v>
      </c>
      <c r="C38" s="18">
        <f>'DKZ38 (apšvietimo)'!G50</f>
        <v>4327.130000000001</v>
      </c>
    </row>
    <row r="39" spans="1:3" x14ac:dyDescent="0.25">
      <c r="A39" s="40">
        <v>39</v>
      </c>
      <c r="B39" s="28" t="s">
        <v>603</v>
      </c>
      <c r="C39" s="18">
        <f>'DKZ39 (apšvietimo)'!G49</f>
        <v>4511.8899999999994</v>
      </c>
    </row>
    <row r="40" spans="1:3" x14ac:dyDescent="0.25">
      <c r="A40" s="40">
        <v>40</v>
      </c>
      <c r="B40" s="28" t="s">
        <v>592</v>
      </c>
      <c r="C40" s="18">
        <f>'DKZ40 (apšvietimo)'!G49</f>
        <v>4267.0300000000007</v>
      </c>
    </row>
    <row r="41" spans="1:3" ht="25.5" x14ac:dyDescent="0.25">
      <c r="A41" s="40">
        <v>41</v>
      </c>
      <c r="B41" s="28" t="s">
        <v>593</v>
      </c>
      <c r="C41" s="18">
        <f>'DKZ41 (apšvietimo)'!G47</f>
        <v>3743.42</v>
      </c>
    </row>
    <row r="42" spans="1:3" ht="38.25" x14ac:dyDescent="0.25">
      <c r="A42" s="17" t="s">
        <v>12</v>
      </c>
      <c r="B42" s="19" t="s">
        <v>13</v>
      </c>
      <c r="C42" s="20">
        <f>ROUND(SUM(C6:C41),2)</f>
        <v>154979.70000000001</v>
      </c>
    </row>
    <row r="45" spans="1:3" x14ac:dyDescent="0.25">
      <c r="A45" s="176" t="s">
        <v>604</v>
      </c>
      <c r="B45" s="176"/>
      <c r="C45" s="176"/>
    </row>
    <row r="46" spans="1:3" x14ac:dyDescent="0.25">
      <c r="A46" s="176"/>
      <c r="B46" s="176"/>
      <c r="C46" s="176"/>
    </row>
    <row r="47" spans="1:3" x14ac:dyDescent="0.25">
      <c r="A47" s="176"/>
      <c r="B47" s="176"/>
      <c r="C47" s="176"/>
    </row>
    <row r="48" spans="1:3" x14ac:dyDescent="0.25">
      <c r="A48" s="176"/>
      <c r="B48" s="176"/>
      <c r="C48" s="176"/>
    </row>
    <row r="49" spans="1:3" x14ac:dyDescent="0.25">
      <c r="A49" s="176"/>
      <c r="B49" s="176"/>
      <c r="C49" s="176"/>
    </row>
  </sheetData>
  <mergeCells count="5">
    <mergeCell ref="A1:C1"/>
    <mergeCell ref="A4:C4"/>
    <mergeCell ref="A45:C49"/>
    <mergeCell ref="A25:A27"/>
    <mergeCell ref="A10:A12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BBF6-699A-40B4-8DD5-4FECA02E001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495F-2DF1-4E1B-9714-D6AF8D4281D9}">
  <dimension ref="A1:I194"/>
  <sheetViews>
    <sheetView topLeftCell="A39" zoomScale="85" zoomScaleNormal="85" workbookViewId="0">
      <selection activeCell="F47" sqref="F47"/>
    </sheetView>
  </sheetViews>
  <sheetFormatPr defaultColWidth="9.140625" defaultRowHeight="15" x14ac:dyDescent="0.25"/>
  <cols>
    <col min="1" max="1" width="18.85546875" style="9" customWidth="1"/>
    <col min="2" max="2" width="9.140625" style="10" customWidth="1"/>
    <col min="3" max="3" width="57" style="6" customWidth="1"/>
    <col min="4" max="4" width="7.5703125" style="5" customWidth="1"/>
    <col min="5" max="5" width="7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270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x14ac:dyDescent="0.25">
      <c r="A7" s="169" t="s">
        <v>271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60" t="s">
        <v>272</v>
      </c>
      <c r="B9" s="61" t="s">
        <v>225</v>
      </c>
      <c r="C9" s="52" t="s">
        <v>106</v>
      </c>
      <c r="D9" s="53" t="s">
        <v>7</v>
      </c>
      <c r="E9" s="53">
        <v>1</v>
      </c>
      <c r="F9" s="62">
        <v>820</v>
      </c>
      <c r="G9" s="63">
        <f t="shared" ref="G9:G46" si="0">ROUND((E9*F9),2)</f>
        <v>820</v>
      </c>
      <c r="H9" s="45"/>
      <c r="I9" s="5"/>
    </row>
    <row r="10" spans="1:9" ht="45" x14ac:dyDescent="0.25">
      <c r="A10" s="64" t="s">
        <v>272</v>
      </c>
      <c r="B10" s="65" t="s">
        <v>228</v>
      </c>
      <c r="C10" s="34" t="s">
        <v>273</v>
      </c>
      <c r="D10" s="33" t="s">
        <v>7</v>
      </c>
      <c r="E10" s="33">
        <v>1</v>
      </c>
      <c r="F10" s="66">
        <v>192</v>
      </c>
      <c r="G10" s="67">
        <f t="shared" si="0"/>
        <v>192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34" t="s">
        <v>274</v>
      </c>
      <c r="D11" s="33" t="s">
        <v>121</v>
      </c>
      <c r="E11" s="33">
        <v>1</v>
      </c>
      <c r="F11" s="66">
        <v>207</v>
      </c>
      <c r="G11" s="67">
        <f t="shared" si="0"/>
        <v>207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34" t="s">
        <v>275</v>
      </c>
      <c r="D12" s="33" t="s">
        <v>6</v>
      </c>
      <c r="E12" s="33">
        <v>77</v>
      </c>
      <c r="F12" s="66">
        <v>1.65</v>
      </c>
      <c r="G12" s="67">
        <f t="shared" si="0"/>
        <v>127.05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34" t="s">
        <v>276</v>
      </c>
      <c r="D13" s="33" t="s">
        <v>121</v>
      </c>
      <c r="E13" s="33">
        <v>4</v>
      </c>
      <c r="F13" s="66">
        <v>5.8</v>
      </c>
      <c r="G13" s="67">
        <f t="shared" si="0"/>
        <v>23.2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34" t="s">
        <v>277</v>
      </c>
      <c r="D14" s="33" t="s">
        <v>6</v>
      </c>
      <c r="E14" s="33">
        <v>6</v>
      </c>
      <c r="F14" s="66">
        <v>0.65</v>
      </c>
      <c r="G14" s="67">
        <f t="shared" si="0"/>
        <v>3.9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34" t="s">
        <v>278</v>
      </c>
      <c r="D15" s="33" t="s">
        <v>6</v>
      </c>
      <c r="E15" s="33">
        <v>50</v>
      </c>
      <c r="F15" s="66">
        <v>0.66</v>
      </c>
      <c r="G15" s="67">
        <f t="shared" si="0"/>
        <v>33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34" t="s">
        <v>167</v>
      </c>
      <c r="D16" s="33" t="s">
        <v>6</v>
      </c>
      <c r="E16" s="33">
        <v>45</v>
      </c>
      <c r="F16" s="66">
        <v>0.1</v>
      </c>
      <c r="G16" s="67">
        <f t="shared" si="0"/>
        <v>4.5</v>
      </c>
      <c r="H16" s="45"/>
      <c r="I16" s="5"/>
    </row>
    <row r="17" spans="1:9" ht="45" x14ac:dyDescent="0.25">
      <c r="A17" s="64" t="s">
        <v>272</v>
      </c>
      <c r="B17" s="65" t="s">
        <v>241</v>
      </c>
      <c r="C17" s="34" t="s">
        <v>169</v>
      </c>
      <c r="D17" s="33" t="s">
        <v>6</v>
      </c>
      <c r="E17" s="33">
        <v>20</v>
      </c>
      <c r="F17" s="66">
        <v>1.67</v>
      </c>
      <c r="G17" s="67">
        <f t="shared" si="0"/>
        <v>33.4</v>
      </c>
      <c r="H17" s="45"/>
      <c r="I17" s="5"/>
    </row>
    <row r="18" spans="1:9" ht="45.75" thickBot="1" x14ac:dyDescent="0.3">
      <c r="A18" s="64" t="s">
        <v>272</v>
      </c>
      <c r="B18" s="65" t="s">
        <v>243</v>
      </c>
      <c r="C18" s="34" t="s">
        <v>171</v>
      </c>
      <c r="D18" s="33" t="s">
        <v>7</v>
      </c>
      <c r="E18" s="33">
        <v>1</v>
      </c>
      <c r="F18" s="66">
        <v>54.45</v>
      </c>
      <c r="G18" s="67">
        <f t="shared" si="0"/>
        <v>54.45</v>
      </c>
      <c r="H18" s="45"/>
      <c r="I18" s="5"/>
    </row>
    <row r="19" spans="1:9" ht="45.75" thickBot="1" x14ac:dyDescent="0.3">
      <c r="A19" s="77" t="s">
        <v>272</v>
      </c>
      <c r="B19" s="78" t="s">
        <v>279</v>
      </c>
      <c r="C19" s="35" t="s">
        <v>173</v>
      </c>
      <c r="D19" s="36" t="s">
        <v>7</v>
      </c>
      <c r="E19" s="36">
        <v>1</v>
      </c>
      <c r="F19" s="69">
        <v>36.450000000000003</v>
      </c>
      <c r="G19" s="81">
        <f t="shared" si="0"/>
        <v>36.450000000000003</v>
      </c>
      <c r="H19" s="111" t="s">
        <v>51</v>
      </c>
      <c r="I19" s="49">
        <f>ROUND(SUM(G9:G19),2)</f>
        <v>1534.95</v>
      </c>
    </row>
    <row r="20" spans="1:9" ht="45" x14ac:dyDescent="0.25">
      <c r="A20" s="60" t="s">
        <v>280</v>
      </c>
      <c r="B20" s="61" t="s">
        <v>52</v>
      </c>
      <c r="C20" s="52" t="s">
        <v>177</v>
      </c>
      <c r="D20" s="53" t="s">
        <v>281</v>
      </c>
      <c r="E20" s="53">
        <v>2</v>
      </c>
      <c r="F20" s="62">
        <v>80</v>
      </c>
      <c r="G20" s="63">
        <f t="shared" si="0"/>
        <v>160</v>
      </c>
    </row>
    <row r="21" spans="1:9" ht="45" x14ac:dyDescent="0.25">
      <c r="A21" s="64" t="s">
        <v>280</v>
      </c>
      <c r="B21" s="65" t="s">
        <v>247</v>
      </c>
      <c r="C21" s="34" t="s">
        <v>20</v>
      </c>
      <c r="D21" s="33" t="s">
        <v>7</v>
      </c>
      <c r="E21" s="33">
        <v>1</v>
      </c>
      <c r="F21" s="66">
        <v>200</v>
      </c>
      <c r="G21" s="67">
        <f t="shared" si="0"/>
        <v>200</v>
      </c>
    </row>
    <row r="22" spans="1:9" ht="45" x14ac:dyDescent="0.25">
      <c r="A22" s="64" t="s">
        <v>280</v>
      </c>
      <c r="B22" s="65" t="s">
        <v>249</v>
      </c>
      <c r="C22" s="34" t="s">
        <v>122</v>
      </c>
      <c r="D22" s="33" t="s">
        <v>121</v>
      </c>
      <c r="E22" s="33">
        <v>1</v>
      </c>
      <c r="F22" s="66">
        <v>60</v>
      </c>
      <c r="G22" s="67">
        <f t="shared" si="0"/>
        <v>60</v>
      </c>
    </row>
    <row r="23" spans="1:9" ht="45" x14ac:dyDescent="0.25">
      <c r="A23" s="64" t="s">
        <v>280</v>
      </c>
      <c r="B23" s="65" t="s">
        <v>251</v>
      </c>
      <c r="C23" s="34" t="s">
        <v>123</v>
      </c>
      <c r="D23" s="33" t="s">
        <v>121</v>
      </c>
      <c r="E23" s="33">
        <v>1</v>
      </c>
      <c r="F23" s="69">
        <v>80</v>
      </c>
      <c r="G23" s="67">
        <f t="shared" si="0"/>
        <v>80</v>
      </c>
    </row>
    <row r="24" spans="1:9" ht="45" x14ac:dyDescent="0.25">
      <c r="A24" s="64" t="s">
        <v>280</v>
      </c>
      <c r="B24" s="65" t="s">
        <v>253</v>
      </c>
      <c r="C24" s="34" t="s">
        <v>182</v>
      </c>
      <c r="D24" s="33" t="s">
        <v>121</v>
      </c>
      <c r="E24" s="33">
        <v>1</v>
      </c>
      <c r="F24" s="66">
        <v>5</v>
      </c>
      <c r="G24" s="67">
        <f t="shared" si="0"/>
        <v>5</v>
      </c>
    </row>
    <row r="25" spans="1:9" ht="45" x14ac:dyDescent="0.25">
      <c r="A25" s="64" t="s">
        <v>280</v>
      </c>
      <c r="B25" s="65" t="s">
        <v>255</v>
      </c>
      <c r="C25" s="34" t="s">
        <v>124</v>
      </c>
      <c r="D25" s="33" t="s">
        <v>121</v>
      </c>
      <c r="E25" s="33">
        <v>1</v>
      </c>
      <c r="F25" s="66">
        <v>35</v>
      </c>
      <c r="G25" s="67">
        <f t="shared" si="0"/>
        <v>35</v>
      </c>
    </row>
    <row r="26" spans="1:9" ht="45" x14ac:dyDescent="0.25">
      <c r="A26" s="64" t="s">
        <v>280</v>
      </c>
      <c r="B26" s="65" t="s">
        <v>282</v>
      </c>
      <c r="C26" s="34" t="s">
        <v>185</v>
      </c>
      <c r="D26" s="33" t="s">
        <v>6</v>
      </c>
      <c r="E26" s="33">
        <v>6</v>
      </c>
      <c r="F26" s="66">
        <v>1</v>
      </c>
      <c r="G26" s="67">
        <f t="shared" si="0"/>
        <v>6</v>
      </c>
    </row>
    <row r="27" spans="1:9" ht="45" x14ac:dyDescent="0.25">
      <c r="A27" s="64" t="s">
        <v>280</v>
      </c>
      <c r="B27" s="65" t="s">
        <v>283</v>
      </c>
      <c r="C27" s="34" t="s">
        <v>187</v>
      </c>
      <c r="D27" s="33" t="s">
        <v>6</v>
      </c>
      <c r="E27" s="33">
        <v>12</v>
      </c>
      <c r="F27" s="66">
        <v>10</v>
      </c>
      <c r="G27" s="67">
        <f t="shared" si="0"/>
        <v>120</v>
      </c>
    </row>
    <row r="28" spans="1:9" ht="45" x14ac:dyDescent="0.25">
      <c r="A28" s="64" t="s">
        <v>280</v>
      </c>
      <c r="B28" s="65" t="s">
        <v>284</v>
      </c>
      <c r="C28" s="34" t="s">
        <v>285</v>
      </c>
      <c r="D28" s="33" t="s">
        <v>121</v>
      </c>
      <c r="E28" s="33">
        <v>4</v>
      </c>
      <c r="F28" s="66">
        <v>12</v>
      </c>
      <c r="G28" s="67">
        <f t="shared" si="0"/>
        <v>48</v>
      </c>
    </row>
    <row r="29" spans="1:9" ht="45" x14ac:dyDescent="0.25">
      <c r="A29" s="64" t="s">
        <v>280</v>
      </c>
      <c r="B29" s="65" t="s">
        <v>286</v>
      </c>
      <c r="C29" s="34" t="s">
        <v>117</v>
      </c>
      <c r="D29" s="33" t="s">
        <v>6</v>
      </c>
      <c r="E29" s="33">
        <v>35</v>
      </c>
      <c r="F29" s="66">
        <v>1</v>
      </c>
      <c r="G29" s="67">
        <f t="shared" si="0"/>
        <v>35</v>
      </c>
    </row>
    <row r="30" spans="1:9" ht="45" x14ac:dyDescent="0.25">
      <c r="A30" s="64" t="s">
        <v>280</v>
      </c>
      <c r="B30" s="65" t="s">
        <v>287</v>
      </c>
      <c r="C30" s="34" t="s">
        <v>118</v>
      </c>
      <c r="D30" s="33" t="s">
        <v>6</v>
      </c>
      <c r="E30" s="33">
        <v>10</v>
      </c>
      <c r="F30" s="66">
        <v>5</v>
      </c>
      <c r="G30" s="67">
        <f t="shared" si="0"/>
        <v>50</v>
      </c>
    </row>
    <row r="31" spans="1:9" ht="45" x14ac:dyDescent="0.25">
      <c r="A31" s="64" t="s">
        <v>280</v>
      </c>
      <c r="B31" s="65" t="s">
        <v>288</v>
      </c>
      <c r="C31" s="34" t="s">
        <v>193</v>
      </c>
      <c r="D31" s="33" t="s">
        <v>6</v>
      </c>
      <c r="E31" s="33">
        <v>45</v>
      </c>
      <c r="F31" s="66">
        <v>2</v>
      </c>
      <c r="G31" s="67">
        <f t="shared" si="0"/>
        <v>90</v>
      </c>
    </row>
    <row r="32" spans="1:9" ht="45" x14ac:dyDescent="0.25">
      <c r="A32" s="64" t="s">
        <v>280</v>
      </c>
      <c r="B32" s="65" t="s">
        <v>289</v>
      </c>
      <c r="C32" s="34" t="s">
        <v>119</v>
      </c>
      <c r="D32" s="33" t="s">
        <v>6</v>
      </c>
      <c r="E32" s="33">
        <v>20</v>
      </c>
      <c r="F32" s="66">
        <v>25</v>
      </c>
      <c r="G32" s="67">
        <f t="shared" si="0"/>
        <v>500</v>
      </c>
    </row>
    <row r="33" spans="1:9" ht="45" x14ac:dyDescent="0.25">
      <c r="A33" s="64" t="s">
        <v>280</v>
      </c>
      <c r="B33" s="65" t="s">
        <v>290</v>
      </c>
      <c r="C33" s="34" t="s">
        <v>196</v>
      </c>
      <c r="D33" s="33" t="s">
        <v>6</v>
      </c>
      <c r="E33" s="33">
        <v>70</v>
      </c>
      <c r="F33" s="66">
        <v>2.5</v>
      </c>
      <c r="G33" s="67">
        <f t="shared" si="0"/>
        <v>175</v>
      </c>
    </row>
    <row r="34" spans="1:9" ht="45" x14ac:dyDescent="0.25">
      <c r="A34" s="64" t="s">
        <v>280</v>
      </c>
      <c r="B34" s="65" t="s">
        <v>291</v>
      </c>
      <c r="C34" s="34" t="s">
        <v>120</v>
      </c>
      <c r="D34" s="33" t="s">
        <v>121</v>
      </c>
      <c r="E34" s="33">
        <v>4</v>
      </c>
      <c r="F34" s="66">
        <v>3.5</v>
      </c>
      <c r="G34" s="67">
        <f t="shared" si="0"/>
        <v>14</v>
      </c>
    </row>
    <row r="35" spans="1:9" ht="45" x14ac:dyDescent="0.25">
      <c r="A35" s="64" t="s">
        <v>280</v>
      </c>
      <c r="B35" s="65" t="s">
        <v>292</v>
      </c>
      <c r="C35" s="34" t="s">
        <v>199</v>
      </c>
      <c r="D35" s="33" t="s">
        <v>6</v>
      </c>
      <c r="E35" s="33">
        <v>45</v>
      </c>
      <c r="F35" s="66">
        <v>0.1</v>
      </c>
      <c r="G35" s="67">
        <f t="shared" si="0"/>
        <v>4.5</v>
      </c>
    </row>
    <row r="36" spans="1:9" ht="45" x14ac:dyDescent="0.25">
      <c r="A36" s="64" t="s">
        <v>280</v>
      </c>
      <c r="B36" s="65" t="s">
        <v>293</v>
      </c>
      <c r="C36" s="34" t="s">
        <v>294</v>
      </c>
      <c r="D36" s="33" t="s">
        <v>281</v>
      </c>
      <c r="E36" s="33">
        <v>20</v>
      </c>
      <c r="F36" s="66">
        <v>1</v>
      </c>
      <c r="G36" s="67">
        <f t="shared" si="0"/>
        <v>20</v>
      </c>
    </row>
    <row r="37" spans="1:9" ht="45" x14ac:dyDescent="0.25">
      <c r="A37" s="64" t="s">
        <v>280</v>
      </c>
      <c r="B37" s="65" t="s">
        <v>295</v>
      </c>
      <c r="C37" s="34" t="s">
        <v>204</v>
      </c>
      <c r="D37" s="33" t="s">
        <v>296</v>
      </c>
      <c r="E37" s="33">
        <v>30</v>
      </c>
      <c r="F37" s="66">
        <v>12</v>
      </c>
      <c r="G37" s="67">
        <f t="shared" si="0"/>
        <v>360</v>
      </c>
    </row>
    <row r="38" spans="1:9" ht="45" x14ac:dyDescent="0.25">
      <c r="A38" s="64" t="s">
        <v>280</v>
      </c>
      <c r="B38" s="65" t="s">
        <v>297</v>
      </c>
      <c r="C38" s="34" t="s">
        <v>207</v>
      </c>
      <c r="D38" s="33" t="s">
        <v>7</v>
      </c>
      <c r="E38" s="33">
        <v>1</v>
      </c>
      <c r="F38" s="66">
        <v>20</v>
      </c>
      <c r="G38" s="67">
        <f t="shared" si="0"/>
        <v>20</v>
      </c>
    </row>
    <row r="39" spans="1:9" ht="45" x14ac:dyDescent="0.25">
      <c r="A39" s="64" t="s">
        <v>280</v>
      </c>
      <c r="B39" s="65" t="s">
        <v>298</v>
      </c>
      <c r="C39" s="34" t="s">
        <v>209</v>
      </c>
      <c r="D39" s="33" t="s">
        <v>7</v>
      </c>
      <c r="E39" s="33">
        <v>1</v>
      </c>
      <c r="F39" s="66">
        <v>8</v>
      </c>
      <c r="G39" s="67">
        <f t="shared" si="0"/>
        <v>8</v>
      </c>
    </row>
    <row r="40" spans="1:9" ht="45" x14ac:dyDescent="0.25">
      <c r="A40" s="64" t="s">
        <v>280</v>
      </c>
      <c r="B40" s="65" t="s">
        <v>299</v>
      </c>
      <c r="C40" s="34" t="s">
        <v>41</v>
      </c>
      <c r="D40" s="33" t="s">
        <v>121</v>
      </c>
      <c r="E40" s="33">
        <v>4</v>
      </c>
      <c r="F40" s="66">
        <v>2</v>
      </c>
      <c r="G40" s="67">
        <f t="shared" si="0"/>
        <v>8</v>
      </c>
    </row>
    <row r="41" spans="1:9" ht="45" x14ac:dyDescent="0.25">
      <c r="A41" s="64" t="s">
        <v>280</v>
      </c>
      <c r="B41" s="65" t="s">
        <v>300</v>
      </c>
      <c r="C41" s="34" t="s">
        <v>212</v>
      </c>
      <c r="D41" s="33" t="s">
        <v>121</v>
      </c>
      <c r="E41" s="33">
        <v>2</v>
      </c>
      <c r="F41" s="66">
        <v>2</v>
      </c>
      <c r="G41" s="67">
        <f t="shared" si="0"/>
        <v>4</v>
      </c>
    </row>
    <row r="42" spans="1:9" ht="45" x14ac:dyDescent="0.25">
      <c r="A42" s="64" t="s">
        <v>280</v>
      </c>
      <c r="B42" s="65" t="s">
        <v>301</v>
      </c>
      <c r="C42" s="34" t="s">
        <v>214</v>
      </c>
      <c r="D42" s="33" t="s">
        <v>121</v>
      </c>
      <c r="E42" s="33">
        <v>2</v>
      </c>
      <c r="F42" s="66">
        <v>2</v>
      </c>
      <c r="G42" s="67">
        <f t="shared" si="0"/>
        <v>4</v>
      </c>
    </row>
    <row r="43" spans="1:9" ht="45" x14ac:dyDescent="0.25">
      <c r="A43" s="64" t="s">
        <v>280</v>
      </c>
      <c r="B43" s="65" t="s">
        <v>302</v>
      </c>
      <c r="C43" s="34" t="s">
        <v>216</v>
      </c>
      <c r="D43" s="33" t="s">
        <v>121</v>
      </c>
      <c r="E43" s="33">
        <v>2</v>
      </c>
      <c r="F43" s="66">
        <v>2</v>
      </c>
      <c r="G43" s="67">
        <f t="shared" si="0"/>
        <v>4</v>
      </c>
    </row>
    <row r="44" spans="1:9" ht="45" x14ac:dyDescent="0.25">
      <c r="A44" s="64" t="s">
        <v>280</v>
      </c>
      <c r="B44" s="65" t="s">
        <v>303</v>
      </c>
      <c r="C44" s="34" t="s">
        <v>218</v>
      </c>
      <c r="D44" s="33" t="s">
        <v>121</v>
      </c>
      <c r="E44" s="33">
        <v>2</v>
      </c>
      <c r="F44" s="66">
        <v>6.5</v>
      </c>
      <c r="G44" s="67">
        <f t="shared" si="0"/>
        <v>13</v>
      </c>
    </row>
    <row r="45" spans="1:9" ht="45.75" thickBot="1" x14ac:dyDescent="0.3">
      <c r="A45" s="64" t="s">
        <v>280</v>
      </c>
      <c r="B45" s="65" t="s">
        <v>304</v>
      </c>
      <c r="C45" s="34" t="s">
        <v>125</v>
      </c>
      <c r="D45" s="33" t="s">
        <v>121</v>
      </c>
      <c r="E45" s="33">
        <v>13</v>
      </c>
      <c r="F45" s="66">
        <v>12</v>
      </c>
      <c r="G45" s="67">
        <f t="shared" si="0"/>
        <v>156</v>
      </c>
    </row>
    <row r="46" spans="1:9" ht="45.75" thickBot="1" x14ac:dyDescent="0.3">
      <c r="A46" s="77" t="s">
        <v>280</v>
      </c>
      <c r="B46" s="78" t="s">
        <v>305</v>
      </c>
      <c r="C46" s="35" t="s">
        <v>126</v>
      </c>
      <c r="D46" s="36" t="s">
        <v>7</v>
      </c>
      <c r="E46" s="36">
        <v>1</v>
      </c>
      <c r="F46" s="80">
        <v>100</v>
      </c>
      <c r="G46" s="81">
        <f t="shared" si="0"/>
        <v>100</v>
      </c>
      <c r="H46" s="96" t="s">
        <v>56</v>
      </c>
      <c r="I46" s="37">
        <f>ROUND(SUM(G20:G46),2)</f>
        <v>2279.5</v>
      </c>
    </row>
    <row r="47" spans="1:9" ht="43.5" thickBot="1" x14ac:dyDescent="0.3">
      <c r="A47" s="2"/>
      <c r="B47" s="1"/>
      <c r="C47" s="2"/>
      <c r="D47" s="1"/>
      <c r="E47" s="1"/>
      <c r="F47" s="26" t="s">
        <v>306</v>
      </c>
      <c r="G47" s="27">
        <f>SUM(G9:G46)</f>
        <v>3814.4500000000003</v>
      </c>
      <c r="H47" s="38"/>
      <c r="I47" s="39"/>
    </row>
    <row r="48" spans="1:9" x14ac:dyDescent="0.25">
      <c r="G48" s="5"/>
    </row>
    <row r="49" spans="7:7" x14ac:dyDescent="0.25">
      <c r="G49" s="5"/>
    </row>
    <row r="50" spans="7:7" x14ac:dyDescent="0.25">
      <c r="G50" s="5"/>
    </row>
    <row r="51" spans="7:7" x14ac:dyDescent="0.25">
      <c r="G51" s="5"/>
    </row>
    <row r="52" spans="7:7" x14ac:dyDescent="0.25">
      <c r="G52" s="5"/>
    </row>
    <row r="53" spans="7:7" x14ac:dyDescent="0.25">
      <c r="G53" s="5"/>
    </row>
    <row r="54" spans="7:7" x14ac:dyDescent="0.25">
      <c r="G54" s="5"/>
    </row>
    <row r="55" spans="7:7" x14ac:dyDescent="0.25">
      <c r="G55" s="5"/>
    </row>
    <row r="56" spans="7:7" x14ac:dyDescent="0.25">
      <c r="G56" s="5"/>
    </row>
    <row r="57" spans="7:7" x14ac:dyDescent="0.25">
      <c r="G57" s="5"/>
    </row>
    <row r="58" spans="7:7" x14ac:dyDescent="0.25">
      <c r="G58" s="5"/>
    </row>
    <row r="59" spans="7:7" x14ac:dyDescent="0.25">
      <c r="G59" s="5"/>
    </row>
    <row r="60" spans="7:7" x14ac:dyDescent="0.25">
      <c r="G60" s="5"/>
    </row>
    <row r="61" spans="7:7" x14ac:dyDescent="0.25">
      <c r="G61" s="5"/>
    </row>
    <row r="62" spans="7:7" x14ac:dyDescent="0.25">
      <c r="G62" s="5"/>
    </row>
    <row r="63" spans="7:7" x14ac:dyDescent="0.25">
      <c r="G63" s="5"/>
    </row>
    <row r="64" spans="7:7" x14ac:dyDescent="0.25">
      <c r="G64" s="5"/>
    </row>
    <row r="65" spans="7:7" x14ac:dyDescent="0.25">
      <c r="G65" s="5"/>
    </row>
    <row r="66" spans="7:7" x14ac:dyDescent="0.25">
      <c r="G66" s="5"/>
    </row>
    <row r="67" spans="7:7" x14ac:dyDescent="0.25">
      <c r="G67" s="5"/>
    </row>
    <row r="68" spans="7:7" x14ac:dyDescent="0.25">
      <c r="G68" s="5"/>
    </row>
    <row r="69" spans="7:7" x14ac:dyDescent="0.25">
      <c r="G69" s="5"/>
    </row>
    <row r="70" spans="7:7" x14ac:dyDescent="0.25">
      <c r="G70" s="5"/>
    </row>
    <row r="71" spans="7:7" x14ac:dyDescent="0.25">
      <c r="G71" s="5"/>
    </row>
    <row r="72" spans="7:7" x14ac:dyDescent="0.25">
      <c r="G72" s="5"/>
    </row>
    <row r="73" spans="7:7" x14ac:dyDescent="0.25">
      <c r="G73" s="5"/>
    </row>
    <row r="74" spans="7:7" x14ac:dyDescent="0.25">
      <c r="G74" s="5"/>
    </row>
    <row r="75" spans="7:7" x14ac:dyDescent="0.25">
      <c r="G75" s="5"/>
    </row>
    <row r="76" spans="7:7" x14ac:dyDescent="0.25">
      <c r="G76" s="5"/>
    </row>
    <row r="77" spans="7:7" x14ac:dyDescent="0.25">
      <c r="G77" s="5"/>
    </row>
    <row r="78" spans="7:7" x14ac:dyDescent="0.25">
      <c r="G78" s="5"/>
    </row>
    <row r="79" spans="7:7" x14ac:dyDescent="0.25">
      <c r="G79" s="5"/>
    </row>
    <row r="80" spans="7:7" x14ac:dyDescent="0.25">
      <c r="G80" s="5"/>
    </row>
    <row r="81" spans="7:7" x14ac:dyDescent="0.25">
      <c r="G81" s="5"/>
    </row>
    <row r="82" spans="7:7" x14ac:dyDescent="0.25">
      <c r="G82" s="5"/>
    </row>
    <row r="83" spans="7:7" x14ac:dyDescent="0.25">
      <c r="G83" s="5"/>
    </row>
    <row r="84" spans="7:7" x14ac:dyDescent="0.25">
      <c r="G84" s="5"/>
    </row>
    <row r="85" spans="7:7" x14ac:dyDescent="0.25">
      <c r="G85" s="5"/>
    </row>
    <row r="86" spans="7:7" x14ac:dyDescent="0.25">
      <c r="G86" s="5"/>
    </row>
    <row r="87" spans="7:7" x14ac:dyDescent="0.25">
      <c r="G87" s="5"/>
    </row>
    <row r="88" spans="7:7" x14ac:dyDescent="0.25">
      <c r="G88" s="5"/>
    </row>
    <row r="89" spans="7:7" x14ac:dyDescent="0.25">
      <c r="G89" s="5"/>
    </row>
    <row r="90" spans="7:7" x14ac:dyDescent="0.25">
      <c r="G90" s="5"/>
    </row>
    <row r="91" spans="7:7" x14ac:dyDescent="0.25">
      <c r="G91" s="5"/>
    </row>
    <row r="92" spans="7:7" x14ac:dyDescent="0.25">
      <c r="G92" s="5"/>
    </row>
    <row r="93" spans="7:7" x14ac:dyDescent="0.25">
      <c r="G93" s="5"/>
    </row>
    <row r="94" spans="7:7" x14ac:dyDescent="0.25">
      <c r="G94" s="5"/>
    </row>
    <row r="95" spans="7:7" x14ac:dyDescent="0.25">
      <c r="G95" s="5"/>
    </row>
    <row r="96" spans="7:7" x14ac:dyDescent="0.25">
      <c r="G96" s="5"/>
    </row>
    <row r="97" spans="7:7" x14ac:dyDescent="0.25">
      <c r="G97" s="5"/>
    </row>
    <row r="98" spans="7:7" x14ac:dyDescent="0.25">
      <c r="G98" s="5"/>
    </row>
    <row r="99" spans="7:7" x14ac:dyDescent="0.25">
      <c r="G99" s="5"/>
    </row>
    <row r="100" spans="7:7" x14ac:dyDescent="0.25">
      <c r="G100" s="5"/>
    </row>
    <row r="101" spans="7:7" x14ac:dyDescent="0.25">
      <c r="G101" s="5"/>
    </row>
    <row r="102" spans="7:7" x14ac:dyDescent="0.25">
      <c r="G102" s="5"/>
    </row>
    <row r="103" spans="7:7" x14ac:dyDescent="0.25">
      <c r="G103" s="5"/>
    </row>
    <row r="104" spans="7:7" x14ac:dyDescent="0.25">
      <c r="G104" s="5"/>
    </row>
    <row r="105" spans="7:7" x14ac:dyDescent="0.25">
      <c r="G105" s="5"/>
    </row>
    <row r="106" spans="7:7" x14ac:dyDescent="0.25">
      <c r="G106" s="5"/>
    </row>
    <row r="107" spans="7:7" x14ac:dyDescent="0.25">
      <c r="G107" s="5"/>
    </row>
    <row r="108" spans="7:7" x14ac:dyDescent="0.25">
      <c r="G108" s="5"/>
    </row>
    <row r="109" spans="7:7" x14ac:dyDescent="0.25">
      <c r="G109" s="5"/>
    </row>
    <row r="110" spans="7:7" x14ac:dyDescent="0.25">
      <c r="G110" s="5"/>
    </row>
    <row r="111" spans="7:7" x14ac:dyDescent="0.25">
      <c r="G111" s="5"/>
    </row>
    <row r="112" spans="7:7" x14ac:dyDescent="0.25">
      <c r="G112" s="5"/>
    </row>
    <row r="113" spans="7:7" x14ac:dyDescent="0.25">
      <c r="G113" s="5"/>
    </row>
    <row r="114" spans="7:7" x14ac:dyDescent="0.25">
      <c r="G114" s="5"/>
    </row>
    <row r="115" spans="7:7" x14ac:dyDescent="0.25">
      <c r="G115" s="5"/>
    </row>
    <row r="116" spans="7:7" x14ac:dyDescent="0.25">
      <c r="G116" s="5"/>
    </row>
    <row r="117" spans="7:7" x14ac:dyDescent="0.25">
      <c r="G117" s="5"/>
    </row>
    <row r="118" spans="7:7" x14ac:dyDescent="0.25">
      <c r="G118" s="5"/>
    </row>
    <row r="119" spans="7:7" x14ac:dyDescent="0.25">
      <c r="G119" s="5"/>
    </row>
    <row r="120" spans="7:7" x14ac:dyDescent="0.25">
      <c r="G120" s="5"/>
    </row>
    <row r="121" spans="7:7" x14ac:dyDescent="0.25">
      <c r="G121" s="5"/>
    </row>
    <row r="122" spans="7:7" x14ac:dyDescent="0.25">
      <c r="G122" s="5"/>
    </row>
    <row r="123" spans="7:7" x14ac:dyDescent="0.25">
      <c r="G123" s="5"/>
    </row>
    <row r="124" spans="7:7" x14ac:dyDescent="0.25">
      <c r="G124" s="5"/>
    </row>
    <row r="125" spans="7:7" x14ac:dyDescent="0.25">
      <c r="G125" s="5"/>
    </row>
    <row r="126" spans="7:7" x14ac:dyDescent="0.25">
      <c r="G126" s="5"/>
    </row>
    <row r="127" spans="7:7" x14ac:dyDescent="0.25">
      <c r="G127" s="5"/>
    </row>
    <row r="128" spans="7:7" x14ac:dyDescent="0.25">
      <c r="G128" s="5"/>
    </row>
    <row r="129" spans="7:7" x14ac:dyDescent="0.25">
      <c r="G129" s="5"/>
    </row>
    <row r="130" spans="7:7" x14ac:dyDescent="0.25">
      <c r="G130" s="5"/>
    </row>
    <row r="131" spans="7:7" x14ac:dyDescent="0.25">
      <c r="G131" s="5"/>
    </row>
    <row r="132" spans="7:7" x14ac:dyDescent="0.25">
      <c r="G132" s="5"/>
    </row>
    <row r="133" spans="7:7" x14ac:dyDescent="0.25">
      <c r="G133" s="5"/>
    </row>
    <row r="134" spans="7:7" x14ac:dyDescent="0.25">
      <c r="G134" s="5"/>
    </row>
    <row r="135" spans="7:7" x14ac:dyDescent="0.25">
      <c r="G135" s="5"/>
    </row>
    <row r="136" spans="7:7" x14ac:dyDescent="0.25">
      <c r="G136" s="5"/>
    </row>
    <row r="137" spans="7:7" x14ac:dyDescent="0.25">
      <c r="G137" s="5"/>
    </row>
    <row r="138" spans="7:7" x14ac:dyDescent="0.25">
      <c r="G138" s="5"/>
    </row>
    <row r="139" spans="7:7" x14ac:dyDescent="0.25">
      <c r="G139" s="5"/>
    </row>
    <row r="140" spans="7:7" x14ac:dyDescent="0.25">
      <c r="G140" s="5"/>
    </row>
    <row r="141" spans="7:7" x14ac:dyDescent="0.25">
      <c r="G141" s="5"/>
    </row>
    <row r="142" spans="7:7" x14ac:dyDescent="0.25">
      <c r="G142" s="5"/>
    </row>
    <row r="143" spans="7:7" x14ac:dyDescent="0.25">
      <c r="G143" s="5"/>
    </row>
    <row r="144" spans="7:7" x14ac:dyDescent="0.25">
      <c r="G144" s="5"/>
    </row>
    <row r="145" spans="7:7" x14ac:dyDescent="0.25">
      <c r="G145" s="5"/>
    </row>
    <row r="146" spans="7:7" x14ac:dyDescent="0.25">
      <c r="G146" s="5"/>
    </row>
    <row r="147" spans="7:7" x14ac:dyDescent="0.25">
      <c r="G147" s="5"/>
    </row>
    <row r="148" spans="7:7" x14ac:dyDescent="0.25">
      <c r="G148" s="5"/>
    </row>
    <row r="149" spans="7:7" x14ac:dyDescent="0.25">
      <c r="G149" s="5"/>
    </row>
    <row r="150" spans="7:7" x14ac:dyDescent="0.25">
      <c r="G150" s="5"/>
    </row>
    <row r="151" spans="7:7" x14ac:dyDescent="0.25">
      <c r="G151" s="5"/>
    </row>
    <row r="152" spans="7:7" x14ac:dyDescent="0.25">
      <c r="G152" s="5"/>
    </row>
    <row r="153" spans="7:7" x14ac:dyDescent="0.25">
      <c r="G153" s="5"/>
    </row>
    <row r="154" spans="7:7" x14ac:dyDescent="0.25">
      <c r="G154" s="5"/>
    </row>
    <row r="155" spans="7:7" x14ac:dyDescent="0.25">
      <c r="G155" s="5"/>
    </row>
    <row r="156" spans="7:7" x14ac:dyDescent="0.25">
      <c r="G156" s="5"/>
    </row>
    <row r="157" spans="7:7" x14ac:dyDescent="0.25">
      <c r="G157" s="5"/>
    </row>
    <row r="158" spans="7:7" x14ac:dyDescent="0.25">
      <c r="G158" s="5"/>
    </row>
    <row r="159" spans="7:7" x14ac:dyDescent="0.25">
      <c r="G159" s="5"/>
    </row>
    <row r="160" spans="7:7" x14ac:dyDescent="0.25">
      <c r="G160" s="5"/>
    </row>
    <row r="161" spans="7:7" x14ac:dyDescent="0.25">
      <c r="G161" s="5"/>
    </row>
    <row r="162" spans="7:7" x14ac:dyDescent="0.25">
      <c r="G162" s="5"/>
    </row>
    <row r="163" spans="7:7" x14ac:dyDescent="0.25">
      <c r="G163" s="5"/>
    </row>
    <row r="164" spans="7:7" x14ac:dyDescent="0.25">
      <c r="G164" s="5"/>
    </row>
    <row r="165" spans="7:7" x14ac:dyDescent="0.25">
      <c r="G165" s="5"/>
    </row>
    <row r="166" spans="7:7" x14ac:dyDescent="0.25">
      <c r="G166" s="5"/>
    </row>
    <row r="167" spans="7:7" x14ac:dyDescent="0.25">
      <c r="G167" s="5"/>
    </row>
    <row r="168" spans="7:7" x14ac:dyDescent="0.25">
      <c r="G168" s="5"/>
    </row>
    <row r="169" spans="7:7" x14ac:dyDescent="0.25">
      <c r="G169" s="5"/>
    </row>
    <row r="170" spans="7:7" x14ac:dyDescent="0.25">
      <c r="G170" s="5"/>
    </row>
    <row r="171" spans="7:7" x14ac:dyDescent="0.25">
      <c r="G171" s="5"/>
    </row>
    <row r="172" spans="7:7" x14ac:dyDescent="0.25">
      <c r="G172" s="5"/>
    </row>
    <row r="173" spans="7:7" x14ac:dyDescent="0.25">
      <c r="G173" s="5"/>
    </row>
    <row r="174" spans="7:7" x14ac:dyDescent="0.25">
      <c r="G174" s="5"/>
    </row>
    <row r="175" spans="7:7" x14ac:dyDescent="0.25">
      <c r="G175" s="5"/>
    </row>
    <row r="176" spans="7:7" x14ac:dyDescent="0.25">
      <c r="G176" s="5"/>
    </row>
    <row r="177" spans="7:7" x14ac:dyDescent="0.25">
      <c r="G177" s="5"/>
    </row>
    <row r="178" spans="7:7" x14ac:dyDescent="0.25">
      <c r="G178" s="5"/>
    </row>
    <row r="179" spans="7:7" x14ac:dyDescent="0.25">
      <c r="G179" s="5"/>
    </row>
    <row r="180" spans="7:7" x14ac:dyDescent="0.25">
      <c r="G180" s="5"/>
    </row>
    <row r="181" spans="7:7" x14ac:dyDescent="0.25">
      <c r="G181" s="5"/>
    </row>
    <row r="182" spans="7:7" x14ac:dyDescent="0.25">
      <c r="G182" s="5"/>
    </row>
    <row r="183" spans="7:7" x14ac:dyDescent="0.25">
      <c r="G183" s="5"/>
    </row>
    <row r="184" spans="7:7" x14ac:dyDescent="0.25">
      <c r="G184" s="5"/>
    </row>
    <row r="185" spans="7:7" x14ac:dyDescent="0.25">
      <c r="G185" s="5"/>
    </row>
    <row r="186" spans="7:7" x14ac:dyDescent="0.25">
      <c r="G186" s="5"/>
    </row>
    <row r="187" spans="7:7" x14ac:dyDescent="0.25">
      <c r="G187" s="5"/>
    </row>
    <row r="188" spans="7:7" x14ac:dyDescent="0.25">
      <c r="G188" s="5"/>
    </row>
    <row r="189" spans="7:7" x14ac:dyDescent="0.25">
      <c r="G189" s="5"/>
    </row>
    <row r="190" spans="7:7" x14ac:dyDescent="0.25">
      <c r="G190" s="5"/>
    </row>
    <row r="191" spans="7:7" x14ac:dyDescent="0.25">
      <c r="G191" s="5"/>
    </row>
    <row r="192" spans="7:7" x14ac:dyDescent="0.25">
      <c r="G192" s="5"/>
    </row>
    <row r="193" spans="7:7" x14ac:dyDescent="0.25">
      <c r="G193" s="5"/>
    </row>
    <row r="194" spans="7:7" x14ac:dyDescent="0.25">
      <c r="G194" s="5"/>
    </row>
  </sheetData>
  <mergeCells count="2">
    <mergeCell ref="A5:G5"/>
    <mergeCell ref="A7:G7"/>
  </mergeCells>
  <phoneticPr fontId="1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612D-4F60-4021-BC88-5EA72ED6D7C8}">
  <dimension ref="A1:J583"/>
  <sheetViews>
    <sheetView topLeftCell="A9" zoomScale="85" zoomScaleNormal="85" workbookViewId="0">
      <selection activeCell="F149" sqref="F149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x14ac:dyDescent="0.25">
      <c r="A7" s="169" t="s">
        <v>308</v>
      </c>
      <c r="B7" s="170"/>
      <c r="C7" s="170"/>
      <c r="D7" s="170"/>
      <c r="E7" s="170"/>
      <c r="F7" s="170"/>
      <c r="G7" s="171"/>
      <c r="H7"/>
      <c r="I7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80" x14ac:dyDescent="0.25">
      <c r="A9" s="97" t="s">
        <v>272</v>
      </c>
      <c r="B9" s="112" t="s">
        <v>57</v>
      </c>
      <c r="C9" s="46" t="s">
        <v>309</v>
      </c>
      <c r="D9" s="33" t="s">
        <v>310</v>
      </c>
      <c r="E9" s="31">
        <v>1</v>
      </c>
      <c r="F9" s="69">
        <v>820</v>
      </c>
      <c r="G9" s="102">
        <f t="shared" ref="G9:G50" si="0">ROUND((E9*F9),2)</f>
        <v>820</v>
      </c>
      <c r="H9" s="45"/>
      <c r="I9" s="5"/>
    </row>
    <row r="10" spans="1:9" ht="120" x14ac:dyDescent="0.25">
      <c r="A10" s="97" t="s">
        <v>272</v>
      </c>
      <c r="B10" s="65" t="s">
        <v>58</v>
      </c>
      <c r="C10" s="113" t="s">
        <v>311</v>
      </c>
      <c r="D10" s="31" t="s">
        <v>6</v>
      </c>
      <c r="E10" s="31">
        <v>44</v>
      </c>
      <c r="F10" s="69">
        <v>1.65</v>
      </c>
      <c r="G10" s="102">
        <f t="shared" si="0"/>
        <v>72.599999999999994</v>
      </c>
      <c r="H10" s="45"/>
      <c r="I10" s="5"/>
    </row>
    <row r="11" spans="1:9" ht="75" x14ac:dyDescent="0.25">
      <c r="A11" s="64" t="s">
        <v>272</v>
      </c>
      <c r="B11" s="65" t="s">
        <v>59</v>
      </c>
      <c r="C11" s="47" t="s">
        <v>312</v>
      </c>
      <c r="D11" s="33" t="s">
        <v>6</v>
      </c>
      <c r="E11" s="33">
        <v>14</v>
      </c>
      <c r="F11" s="69">
        <v>0.65</v>
      </c>
      <c r="G11" s="67">
        <f t="shared" si="0"/>
        <v>9.1</v>
      </c>
      <c r="H11" s="45"/>
      <c r="I11" s="5"/>
    </row>
    <row r="12" spans="1:9" ht="45" x14ac:dyDescent="0.25">
      <c r="A12" s="64" t="s">
        <v>272</v>
      </c>
      <c r="B12" s="65" t="s">
        <v>60</v>
      </c>
      <c r="C12" s="34" t="s">
        <v>313</v>
      </c>
      <c r="D12" s="33" t="s">
        <v>310</v>
      </c>
      <c r="E12" s="33">
        <v>2</v>
      </c>
      <c r="F12" s="69">
        <v>192</v>
      </c>
      <c r="G12" s="67">
        <f t="shared" si="0"/>
        <v>384</v>
      </c>
      <c r="H12" s="45"/>
      <c r="I12" s="5"/>
    </row>
    <row r="13" spans="1:9" ht="45" x14ac:dyDescent="0.25">
      <c r="A13" s="64" t="s">
        <v>272</v>
      </c>
      <c r="B13" s="65" t="s">
        <v>61</v>
      </c>
      <c r="C13" s="114" t="s">
        <v>314</v>
      </c>
      <c r="D13" s="33" t="s">
        <v>310</v>
      </c>
      <c r="E13" s="33">
        <v>2</v>
      </c>
      <c r="F13" s="69">
        <v>60</v>
      </c>
      <c r="G13" s="67">
        <f t="shared" si="0"/>
        <v>120</v>
      </c>
    </row>
    <row r="14" spans="1:9" ht="45" x14ac:dyDescent="0.25">
      <c r="A14" s="64" t="s">
        <v>272</v>
      </c>
      <c r="B14" s="65" t="s">
        <v>62</v>
      </c>
      <c r="C14" s="47" t="s">
        <v>315</v>
      </c>
      <c r="D14" s="33" t="s">
        <v>310</v>
      </c>
      <c r="E14" s="33">
        <v>2</v>
      </c>
      <c r="F14" s="69">
        <v>20</v>
      </c>
      <c r="G14" s="67">
        <f t="shared" si="0"/>
        <v>40</v>
      </c>
    </row>
    <row r="15" spans="1:9" ht="45" x14ac:dyDescent="0.25">
      <c r="A15" s="64" t="s">
        <v>272</v>
      </c>
      <c r="B15" s="65" t="s">
        <v>63</v>
      </c>
      <c r="C15" s="34" t="s">
        <v>316</v>
      </c>
      <c r="D15" s="33" t="s">
        <v>102</v>
      </c>
      <c r="E15" s="33">
        <v>2</v>
      </c>
      <c r="F15" s="69">
        <v>2.5</v>
      </c>
      <c r="G15" s="67">
        <f t="shared" si="0"/>
        <v>5</v>
      </c>
    </row>
    <row r="16" spans="1:9" ht="45" x14ac:dyDescent="0.25">
      <c r="A16" s="64" t="s">
        <v>272</v>
      </c>
      <c r="B16" s="65" t="s">
        <v>64</v>
      </c>
      <c r="C16" s="68" t="s">
        <v>317</v>
      </c>
      <c r="D16" s="33" t="s">
        <v>310</v>
      </c>
      <c r="E16" s="33">
        <v>2</v>
      </c>
      <c r="F16" s="69">
        <v>207</v>
      </c>
      <c r="G16" s="67">
        <f t="shared" si="0"/>
        <v>414</v>
      </c>
    </row>
    <row r="17" spans="1:9" ht="75" x14ac:dyDescent="0.25">
      <c r="A17" s="64" t="s">
        <v>272</v>
      </c>
      <c r="B17" s="65" t="s">
        <v>65</v>
      </c>
      <c r="C17" s="34" t="s">
        <v>318</v>
      </c>
      <c r="D17" s="33" t="s">
        <v>310</v>
      </c>
      <c r="E17" s="33">
        <v>6</v>
      </c>
      <c r="F17" s="69">
        <v>28</v>
      </c>
      <c r="G17" s="67">
        <f t="shared" si="0"/>
        <v>168</v>
      </c>
    </row>
    <row r="18" spans="1:9" ht="60" x14ac:dyDescent="0.25">
      <c r="A18" s="64" t="s">
        <v>272</v>
      </c>
      <c r="B18" s="65" t="s">
        <v>66</v>
      </c>
      <c r="C18" s="34" t="s">
        <v>319</v>
      </c>
      <c r="D18" s="33" t="s">
        <v>6</v>
      </c>
      <c r="E18" s="33">
        <v>11</v>
      </c>
      <c r="F18" s="69">
        <v>0.66</v>
      </c>
      <c r="G18" s="67">
        <f t="shared" si="0"/>
        <v>7.26</v>
      </c>
    </row>
    <row r="19" spans="1:9" ht="45.75" thickBot="1" x14ac:dyDescent="0.3">
      <c r="A19" s="64" t="s">
        <v>272</v>
      </c>
      <c r="B19" s="65" t="s">
        <v>67</v>
      </c>
      <c r="C19" s="34" t="s">
        <v>320</v>
      </c>
      <c r="D19" s="33" t="s">
        <v>6</v>
      </c>
      <c r="E19" s="33">
        <v>11</v>
      </c>
      <c r="F19" s="69">
        <v>0.1</v>
      </c>
      <c r="G19" s="67">
        <f t="shared" si="0"/>
        <v>1.1000000000000001</v>
      </c>
    </row>
    <row r="20" spans="1:9" ht="60.75" thickBot="1" x14ac:dyDescent="0.3">
      <c r="A20" s="64" t="s">
        <v>272</v>
      </c>
      <c r="B20" s="115" t="s">
        <v>68</v>
      </c>
      <c r="C20" s="34" t="s">
        <v>321</v>
      </c>
      <c r="D20" s="33" t="s">
        <v>6</v>
      </c>
      <c r="E20" s="33">
        <v>15</v>
      </c>
      <c r="F20" s="80">
        <v>1.67</v>
      </c>
      <c r="G20" s="81">
        <f t="shared" si="0"/>
        <v>25.05</v>
      </c>
      <c r="H20" s="55" t="s">
        <v>51</v>
      </c>
      <c r="I20" s="37">
        <f>ROUND(SUM(G9:G20),2)</f>
        <v>2066.11</v>
      </c>
    </row>
    <row r="21" spans="1:9" ht="30" x14ac:dyDescent="0.25">
      <c r="A21" s="60" t="s">
        <v>322</v>
      </c>
      <c r="B21" s="61" t="s">
        <v>92</v>
      </c>
      <c r="C21" s="116" t="s">
        <v>323</v>
      </c>
      <c r="D21" s="117" t="s">
        <v>102</v>
      </c>
      <c r="E21" s="53">
        <v>21</v>
      </c>
      <c r="F21" s="69">
        <v>5</v>
      </c>
      <c r="G21" s="102">
        <f t="shared" si="0"/>
        <v>105</v>
      </c>
      <c r="H21" s="74"/>
      <c r="I21" s="4"/>
    </row>
    <row r="22" spans="1:9" ht="30.75" thickBot="1" x14ac:dyDescent="0.3">
      <c r="A22" s="64" t="s">
        <v>322</v>
      </c>
      <c r="B22" s="65" t="s">
        <v>93</v>
      </c>
      <c r="C22" s="118" t="s">
        <v>324</v>
      </c>
      <c r="D22" s="119" t="s">
        <v>6</v>
      </c>
      <c r="E22" s="33">
        <v>12</v>
      </c>
      <c r="F22" s="69">
        <v>1.45</v>
      </c>
      <c r="G22" s="67">
        <f t="shared" si="0"/>
        <v>17.399999999999999</v>
      </c>
      <c r="H22" s="74"/>
      <c r="I22" s="4"/>
    </row>
    <row r="23" spans="1:9" ht="30.75" thickBot="1" x14ac:dyDescent="0.3">
      <c r="A23" s="120" t="s">
        <v>322</v>
      </c>
      <c r="B23" s="121" t="s">
        <v>94</v>
      </c>
      <c r="C23" s="56" t="s">
        <v>325</v>
      </c>
      <c r="D23" s="54" t="s">
        <v>121</v>
      </c>
      <c r="E23" s="54">
        <v>3</v>
      </c>
      <c r="F23" s="80">
        <v>3.2</v>
      </c>
      <c r="G23" s="72">
        <f t="shared" si="0"/>
        <v>9.6</v>
      </c>
      <c r="H23" s="55" t="s">
        <v>56</v>
      </c>
      <c r="I23" s="37">
        <f>ROUND(SUM(G21:G23),2)</f>
        <v>132</v>
      </c>
    </row>
    <row r="24" spans="1:9" ht="45" x14ac:dyDescent="0.25">
      <c r="A24" s="60" t="s">
        <v>326</v>
      </c>
      <c r="B24" s="61" t="s">
        <v>148</v>
      </c>
      <c r="C24" s="52" t="s">
        <v>327</v>
      </c>
      <c r="D24" s="73" t="s">
        <v>6</v>
      </c>
      <c r="E24" s="73">
        <v>8</v>
      </c>
      <c r="F24" s="69">
        <v>1</v>
      </c>
      <c r="G24" s="63">
        <f t="shared" si="0"/>
        <v>8</v>
      </c>
      <c r="H24" s="74"/>
      <c r="I24" s="4"/>
    </row>
    <row r="25" spans="1:9" ht="45" x14ac:dyDescent="0.25">
      <c r="A25" s="64" t="s">
        <v>326</v>
      </c>
      <c r="B25" s="65" t="s">
        <v>149</v>
      </c>
      <c r="C25" s="34" t="s">
        <v>328</v>
      </c>
      <c r="D25" s="75" t="s">
        <v>6</v>
      </c>
      <c r="E25" s="75">
        <v>3</v>
      </c>
      <c r="F25" s="69">
        <v>5</v>
      </c>
      <c r="G25" s="67">
        <f t="shared" si="0"/>
        <v>15</v>
      </c>
      <c r="H25" s="74"/>
      <c r="I25" s="4"/>
    </row>
    <row r="26" spans="1:9" ht="45" x14ac:dyDescent="0.25">
      <c r="A26" s="64" t="s">
        <v>326</v>
      </c>
      <c r="B26" s="65" t="s">
        <v>329</v>
      </c>
      <c r="C26" s="34" t="s">
        <v>330</v>
      </c>
      <c r="D26" s="75" t="s">
        <v>121</v>
      </c>
      <c r="E26" s="75">
        <v>1</v>
      </c>
      <c r="F26" s="69">
        <v>80</v>
      </c>
      <c r="G26" s="67">
        <f t="shared" si="0"/>
        <v>80</v>
      </c>
      <c r="H26" s="74"/>
      <c r="I26" s="4"/>
    </row>
    <row r="27" spans="1:9" ht="45" x14ac:dyDescent="0.25">
      <c r="A27" s="64" t="s">
        <v>326</v>
      </c>
      <c r="B27" s="65" t="s">
        <v>331</v>
      </c>
      <c r="C27" s="34" t="s">
        <v>332</v>
      </c>
      <c r="D27" s="75" t="s">
        <v>6</v>
      </c>
      <c r="E27" s="75">
        <v>11</v>
      </c>
      <c r="F27" s="69">
        <v>2.5</v>
      </c>
      <c r="G27" s="67">
        <f t="shared" si="0"/>
        <v>27.5</v>
      </c>
      <c r="H27" s="76"/>
      <c r="I27" s="4"/>
    </row>
    <row r="28" spans="1:9" ht="45" x14ac:dyDescent="0.25">
      <c r="A28" s="64" t="s">
        <v>326</v>
      </c>
      <c r="B28" s="65" t="s">
        <v>333</v>
      </c>
      <c r="C28" s="34" t="s">
        <v>334</v>
      </c>
      <c r="D28" s="75" t="s">
        <v>6</v>
      </c>
      <c r="E28" s="75">
        <v>15</v>
      </c>
      <c r="F28" s="69">
        <v>25</v>
      </c>
      <c r="G28" s="67">
        <f t="shared" si="0"/>
        <v>375</v>
      </c>
      <c r="H28" s="74"/>
      <c r="I28" s="4"/>
    </row>
    <row r="29" spans="1:9" ht="45" x14ac:dyDescent="0.25">
      <c r="A29" s="64" t="s">
        <v>326</v>
      </c>
      <c r="B29" s="65" t="s">
        <v>335</v>
      </c>
      <c r="C29" s="34" t="s">
        <v>336</v>
      </c>
      <c r="D29" s="75" t="s">
        <v>337</v>
      </c>
      <c r="E29" s="75">
        <v>1</v>
      </c>
      <c r="F29" s="69">
        <v>200</v>
      </c>
      <c r="G29" s="67">
        <f t="shared" si="0"/>
        <v>200</v>
      </c>
      <c r="H29" s="74"/>
      <c r="I29" s="4"/>
    </row>
    <row r="30" spans="1:9" ht="45" x14ac:dyDescent="0.25">
      <c r="A30" s="64" t="s">
        <v>326</v>
      </c>
      <c r="B30" s="65" t="s">
        <v>338</v>
      </c>
      <c r="C30" s="34" t="s">
        <v>339</v>
      </c>
      <c r="D30" s="75" t="s">
        <v>6</v>
      </c>
      <c r="E30" s="75">
        <v>14</v>
      </c>
      <c r="F30" s="69">
        <v>1</v>
      </c>
      <c r="G30" s="67">
        <f t="shared" si="0"/>
        <v>14</v>
      </c>
      <c r="H30" s="74"/>
      <c r="I30" s="4"/>
    </row>
    <row r="31" spans="1:9" ht="45" x14ac:dyDescent="0.25">
      <c r="A31" s="64" t="s">
        <v>326</v>
      </c>
      <c r="B31" s="65" t="s">
        <v>340</v>
      </c>
      <c r="C31" s="34" t="s">
        <v>341</v>
      </c>
      <c r="D31" s="75" t="s">
        <v>6</v>
      </c>
      <c r="E31" s="75">
        <v>26</v>
      </c>
      <c r="F31" s="69">
        <v>2.5</v>
      </c>
      <c r="G31" s="67">
        <f t="shared" si="0"/>
        <v>65</v>
      </c>
      <c r="H31" s="74"/>
      <c r="I31" s="4"/>
    </row>
    <row r="32" spans="1:9" ht="45" x14ac:dyDescent="0.25">
      <c r="A32" s="64" t="s">
        <v>326</v>
      </c>
      <c r="B32" s="65" t="s">
        <v>342</v>
      </c>
      <c r="C32" s="34" t="s">
        <v>343</v>
      </c>
      <c r="D32" s="75" t="s">
        <v>6</v>
      </c>
      <c r="E32" s="75">
        <v>18</v>
      </c>
      <c r="F32" s="69">
        <v>2.5</v>
      </c>
      <c r="G32" s="67">
        <f t="shared" si="0"/>
        <v>45</v>
      </c>
      <c r="H32" s="74"/>
      <c r="I32" s="4"/>
    </row>
    <row r="33" spans="1:9" ht="45" x14ac:dyDescent="0.25">
      <c r="A33" s="64" t="s">
        <v>326</v>
      </c>
      <c r="B33" s="65" t="s">
        <v>344</v>
      </c>
      <c r="C33" s="34" t="s">
        <v>345</v>
      </c>
      <c r="D33" s="75" t="s">
        <v>6</v>
      </c>
      <c r="E33" s="75">
        <v>11</v>
      </c>
      <c r="F33" s="69">
        <v>0.1</v>
      </c>
      <c r="G33" s="67">
        <f t="shared" si="0"/>
        <v>1.1000000000000001</v>
      </c>
      <c r="H33" s="74"/>
      <c r="I33" s="4"/>
    </row>
    <row r="34" spans="1:9" ht="45" x14ac:dyDescent="0.25">
      <c r="A34" s="64" t="s">
        <v>326</v>
      </c>
      <c r="B34" s="65" t="s">
        <v>346</v>
      </c>
      <c r="C34" s="34" t="s">
        <v>97</v>
      </c>
      <c r="D34" s="75" t="s">
        <v>121</v>
      </c>
      <c r="E34" s="75">
        <v>2</v>
      </c>
      <c r="F34" s="69">
        <v>35</v>
      </c>
      <c r="G34" s="67">
        <f t="shared" si="0"/>
        <v>70</v>
      </c>
      <c r="H34" s="74"/>
      <c r="I34" s="4"/>
    </row>
    <row r="35" spans="1:9" ht="45" x14ac:dyDescent="0.25">
      <c r="A35" s="64" t="s">
        <v>326</v>
      </c>
      <c r="B35" s="65" t="s">
        <v>347</v>
      </c>
      <c r="C35" s="34" t="s">
        <v>348</v>
      </c>
      <c r="D35" s="75" t="s">
        <v>337</v>
      </c>
      <c r="E35" s="75">
        <v>2</v>
      </c>
      <c r="F35" s="69">
        <v>120</v>
      </c>
      <c r="G35" s="67">
        <f t="shared" si="0"/>
        <v>240</v>
      </c>
      <c r="H35" s="74"/>
      <c r="I35" s="4"/>
    </row>
    <row r="36" spans="1:9" ht="45" x14ac:dyDescent="0.25">
      <c r="A36" s="64" t="s">
        <v>326</v>
      </c>
      <c r="B36" s="65" t="s">
        <v>349</v>
      </c>
      <c r="C36" s="34" t="s">
        <v>350</v>
      </c>
      <c r="D36" s="75" t="s">
        <v>337</v>
      </c>
      <c r="E36" s="75">
        <v>2</v>
      </c>
      <c r="F36" s="69">
        <v>35</v>
      </c>
      <c r="G36" s="67">
        <f t="shared" si="0"/>
        <v>70</v>
      </c>
      <c r="H36" s="74"/>
      <c r="I36" s="4"/>
    </row>
    <row r="37" spans="1:9" ht="45" x14ac:dyDescent="0.25">
      <c r="A37" s="64" t="s">
        <v>326</v>
      </c>
      <c r="B37" s="65" t="s">
        <v>351</v>
      </c>
      <c r="C37" s="34" t="s">
        <v>352</v>
      </c>
      <c r="D37" s="75" t="s">
        <v>337</v>
      </c>
      <c r="E37" s="75">
        <v>2</v>
      </c>
      <c r="F37" s="69">
        <v>12</v>
      </c>
      <c r="G37" s="67">
        <f t="shared" si="0"/>
        <v>24</v>
      </c>
      <c r="H37" s="74"/>
      <c r="I37" s="4"/>
    </row>
    <row r="38" spans="1:9" ht="45" x14ac:dyDescent="0.25">
      <c r="A38" s="64" t="s">
        <v>326</v>
      </c>
      <c r="B38" s="65" t="s">
        <v>353</v>
      </c>
      <c r="C38" s="34" t="s">
        <v>354</v>
      </c>
      <c r="D38" s="75" t="s">
        <v>337</v>
      </c>
      <c r="E38" s="75">
        <v>6</v>
      </c>
      <c r="F38" s="69">
        <v>8</v>
      </c>
      <c r="G38" s="67">
        <f t="shared" si="0"/>
        <v>48</v>
      </c>
      <c r="H38" s="74"/>
      <c r="I38" s="4"/>
    </row>
    <row r="39" spans="1:9" ht="45" x14ac:dyDescent="0.25">
      <c r="A39" s="64" t="s">
        <v>326</v>
      </c>
      <c r="B39" s="65" t="s">
        <v>355</v>
      </c>
      <c r="C39" s="34" t="s">
        <v>356</v>
      </c>
      <c r="D39" s="75" t="s">
        <v>25</v>
      </c>
      <c r="E39" s="75">
        <v>3</v>
      </c>
      <c r="F39" s="69">
        <v>2</v>
      </c>
      <c r="G39" s="67">
        <f t="shared" si="0"/>
        <v>6</v>
      </c>
      <c r="H39" s="74"/>
      <c r="I39" s="4"/>
    </row>
    <row r="40" spans="1:9" ht="45" x14ac:dyDescent="0.25">
      <c r="A40" s="64" t="s">
        <v>326</v>
      </c>
      <c r="B40" s="65" t="s">
        <v>357</v>
      </c>
      <c r="C40" s="34" t="s">
        <v>358</v>
      </c>
      <c r="D40" s="75" t="s">
        <v>337</v>
      </c>
      <c r="E40" s="75">
        <v>3</v>
      </c>
      <c r="F40" s="69">
        <v>50</v>
      </c>
      <c r="G40" s="67">
        <f t="shared" si="0"/>
        <v>150</v>
      </c>
      <c r="H40" s="74"/>
      <c r="I40" s="4"/>
    </row>
    <row r="41" spans="1:9" ht="45" x14ac:dyDescent="0.25">
      <c r="A41" s="64" t="s">
        <v>326</v>
      </c>
      <c r="B41" s="65" t="s">
        <v>359</v>
      </c>
      <c r="C41" s="34" t="s">
        <v>214</v>
      </c>
      <c r="D41" s="75" t="s">
        <v>337</v>
      </c>
      <c r="E41" s="75">
        <v>3</v>
      </c>
      <c r="F41" s="69">
        <v>2</v>
      </c>
      <c r="G41" s="67">
        <f t="shared" si="0"/>
        <v>6</v>
      </c>
      <c r="H41" s="74"/>
      <c r="I41" s="4"/>
    </row>
    <row r="42" spans="1:9" ht="45" x14ac:dyDescent="0.25">
      <c r="A42" s="64" t="s">
        <v>326</v>
      </c>
      <c r="B42" s="65" t="s">
        <v>360</v>
      </c>
      <c r="C42" s="34" t="s">
        <v>46</v>
      </c>
      <c r="D42" s="75" t="s">
        <v>205</v>
      </c>
      <c r="E42" s="75">
        <v>11</v>
      </c>
      <c r="F42" s="69">
        <v>8</v>
      </c>
      <c r="G42" s="67">
        <f t="shared" si="0"/>
        <v>88</v>
      </c>
      <c r="H42" s="74"/>
      <c r="I42" s="4"/>
    </row>
    <row r="43" spans="1:9" ht="45" x14ac:dyDescent="0.25">
      <c r="A43" s="64" t="s">
        <v>326</v>
      </c>
      <c r="B43" s="65" t="s">
        <v>361</v>
      </c>
      <c r="C43" s="34" t="s">
        <v>48</v>
      </c>
      <c r="D43" s="75" t="s">
        <v>202</v>
      </c>
      <c r="E43" s="75">
        <v>6.3</v>
      </c>
      <c r="F43" s="69">
        <v>1</v>
      </c>
      <c r="G43" s="67">
        <f t="shared" si="0"/>
        <v>6.3</v>
      </c>
      <c r="H43"/>
      <c r="I43"/>
    </row>
    <row r="44" spans="1:9" ht="45" x14ac:dyDescent="0.25">
      <c r="A44" s="64" t="s">
        <v>326</v>
      </c>
      <c r="B44" s="65" t="s">
        <v>362</v>
      </c>
      <c r="C44" s="34" t="s">
        <v>363</v>
      </c>
      <c r="D44" s="75" t="s">
        <v>205</v>
      </c>
      <c r="E44" s="75">
        <v>11</v>
      </c>
      <c r="F44" s="69">
        <v>12</v>
      </c>
      <c r="G44" s="67">
        <f t="shared" si="0"/>
        <v>132</v>
      </c>
      <c r="H44" s="38"/>
      <c r="I44" s="39"/>
    </row>
    <row r="45" spans="1:9" ht="45" x14ac:dyDescent="0.25">
      <c r="A45" s="64" t="s">
        <v>326</v>
      </c>
      <c r="B45" s="65" t="s">
        <v>364</v>
      </c>
      <c r="C45" s="34" t="s">
        <v>365</v>
      </c>
      <c r="D45" s="75" t="s">
        <v>25</v>
      </c>
      <c r="E45" s="75">
        <v>6</v>
      </c>
      <c r="F45" s="69">
        <v>5</v>
      </c>
      <c r="G45" s="67">
        <f t="shared" si="0"/>
        <v>30</v>
      </c>
      <c r="H45"/>
      <c r="I45"/>
    </row>
    <row r="46" spans="1:9" ht="45" x14ac:dyDescent="0.25">
      <c r="A46" s="64" t="s">
        <v>326</v>
      </c>
      <c r="B46" s="65" t="s">
        <v>366</v>
      </c>
      <c r="C46" s="34" t="s">
        <v>367</v>
      </c>
      <c r="D46" s="75" t="s">
        <v>21</v>
      </c>
      <c r="E46" s="75">
        <v>3</v>
      </c>
      <c r="F46" s="69">
        <v>2</v>
      </c>
      <c r="G46" s="67">
        <f t="shared" si="0"/>
        <v>6</v>
      </c>
      <c r="H46"/>
      <c r="I46"/>
    </row>
    <row r="47" spans="1:9" ht="45" x14ac:dyDescent="0.25">
      <c r="A47" s="64" t="s">
        <v>326</v>
      </c>
      <c r="B47" s="65" t="s">
        <v>368</v>
      </c>
      <c r="C47" s="34" t="s">
        <v>369</v>
      </c>
      <c r="D47" s="75" t="s">
        <v>21</v>
      </c>
      <c r="E47" s="75">
        <v>1</v>
      </c>
      <c r="F47" s="69">
        <v>100</v>
      </c>
      <c r="G47" s="67">
        <f t="shared" si="0"/>
        <v>100</v>
      </c>
      <c r="H47"/>
      <c r="I47"/>
    </row>
    <row r="48" spans="1:9" ht="45" x14ac:dyDescent="0.25">
      <c r="A48" s="64" t="s">
        <v>326</v>
      </c>
      <c r="B48" s="65" t="s">
        <v>370</v>
      </c>
      <c r="C48" s="34" t="s">
        <v>371</v>
      </c>
      <c r="D48" s="75" t="s">
        <v>21</v>
      </c>
      <c r="E48" s="75">
        <v>1</v>
      </c>
      <c r="F48" s="69">
        <v>80</v>
      </c>
      <c r="G48" s="67">
        <f t="shared" si="0"/>
        <v>80</v>
      </c>
      <c r="H48"/>
      <c r="I48"/>
    </row>
    <row r="49" spans="1:10" ht="45.75" thickBot="1" x14ac:dyDescent="0.3">
      <c r="A49" s="64" t="s">
        <v>326</v>
      </c>
      <c r="B49" s="65" t="s">
        <v>372</v>
      </c>
      <c r="C49" s="34" t="s">
        <v>103</v>
      </c>
      <c r="D49" s="75" t="s">
        <v>7</v>
      </c>
      <c r="E49" s="75">
        <v>1</v>
      </c>
      <c r="F49" s="69">
        <v>80</v>
      </c>
      <c r="G49" s="67">
        <f t="shared" si="0"/>
        <v>80</v>
      </c>
      <c r="H49"/>
      <c r="I49"/>
    </row>
    <row r="50" spans="1:10" ht="45.75" thickBot="1" x14ac:dyDescent="0.3">
      <c r="A50" s="77" t="s">
        <v>326</v>
      </c>
      <c r="B50" s="78" t="s">
        <v>374</v>
      </c>
      <c r="C50" s="35" t="s">
        <v>263</v>
      </c>
      <c r="D50" s="79" t="s">
        <v>7</v>
      </c>
      <c r="E50" s="79">
        <v>1</v>
      </c>
      <c r="F50" s="80">
        <v>50</v>
      </c>
      <c r="G50" s="81">
        <f t="shared" si="0"/>
        <v>50</v>
      </c>
      <c r="H50" s="55" t="s">
        <v>136</v>
      </c>
      <c r="I50" s="37">
        <f>ROUND(SUM(G24:G50),2)</f>
        <v>2016.9</v>
      </c>
    </row>
    <row r="51" spans="1:10" ht="43.5" thickBot="1" x14ac:dyDescent="0.3">
      <c r="A51" s="122"/>
      <c r="B51"/>
      <c r="C51"/>
      <c r="D51"/>
      <c r="E51"/>
      <c r="F51" s="26" t="s">
        <v>129</v>
      </c>
      <c r="G51" s="27">
        <f>SUM(G9:G50)</f>
        <v>4215.01</v>
      </c>
      <c r="H51"/>
      <c r="I51"/>
    </row>
    <row r="52" spans="1:10" thickBot="1" x14ac:dyDescent="0.35">
      <c r="A52" s="122"/>
      <c r="B52"/>
      <c r="C52"/>
      <c r="D52"/>
      <c r="E52"/>
      <c r="F52" s="165"/>
      <c r="G52" s="166"/>
      <c r="H52"/>
      <c r="I52"/>
    </row>
    <row r="53" spans="1:10" x14ac:dyDescent="0.25">
      <c r="A53" s="169" t="s">
        <v>594</v>
      </c>
      <c r="B53" s="170"/>
      <c r="C53" s="170"/>
      <c r="D53" s="170"/>
      <c r="E53" s="170"/>
      <c r="F53" s="170"/>
      <c r="G53" s="171"/>
      <c r="J53"/>
    </row>
    <row r="54" spans="1:10" ht="43.5" thickBot="1" x14ac:dyDescent="0.3">
      <c r="A54" s="41" t="s">
        <v>0</v>
      </c>
      <c r="B54" s="42" t="s">
        <v>1</v>
      </c>
      <c r="C54" s="50" t="s">
        <v>2</v>
      </c>
      <c r="D54" s="50" t="s">
        <v>3</v>
      </c>
      <c r="E54" s="51" t="s">
        <v>4</v>
      </c>
      <c r="F54" s="43" t="s">
        <v>19</v>
      </c>
      <c r="G54" s="44" t="s">
        <v>5</v>
      </c>
      <c r="J54"/>
    </row>
    <row r="55" spans="1:10" ht="180" x14ac:dyDescent="0.25">
      <c r="A55" s="60" t="s">
        <v>272</v>
      </c>
      <c r="B55" s="61" t="s">
        <v>57</v>
      </c>
      <c r="C55" s="57" t="s">
        <v>309</v>
      </c>
      <c r="D55" s="53" t="s">
        <v>310</v>
      </c>
      <c r="E55" s="53">
        <v>1</v>
      </c>
      <c r="F55" s="69">
        <v>820</v>
      </c>
      <c r="G55" s="63">
        <f t="shared" ref="G55:G100" si="1">ROUND((E55*F55),2)</f>
        <v>820</v>
      </c>
      <c r="J55"/>
    </row>
    <row r="56" spans="1:10" ht="120" x14ac:dyDescent="0.25">
      <c r="A56" s="64" t="s">
        <v>272</v>
      </c>
      <c r="B56" s="65" t="s">
        <v>58</v>
      </c>
      <c r="C56" s="68" t="s">
        <v>311</v>
      </c>
      <c r="D56" s="33" t="s">
        <v>6</v>
      </c>
      <c r="E56" s="33">
        <v>79</v>
      </c>
      <c r="F56" s="69">
        <v>1.65</v>
      </c>
      <c r="G56" s="67">
        <f t="shared" si="1"/>
        <v>130.35</v>
      </c>
      <c r="J56"/>
    </row>
    <row r="57" spans="1:10" ht="75" x14ac:dyDescent="0.25">
      <c r="A57" s="64" t="s">
        <v>272</v>
      </c>
      <c r="B57" s="65" t="s">
        <v>59</v>
      </c>
      <c r="C57" s="47" t="s">
        <v>312</v>
      </c>
      <c r="D57" s="33" t="s">
        <v>6</v>
      </c>
      <c r="E57" s="33">
        <v>22</v>
      </c>
      <c r="F57" s="69">
        <v>0.65</v>
      </c>
      <c r="G57" s="67">
        <f t="shared" si="1"/>
        <v>14.3</v>
      </c>
      <c r="J57"/>
    </row>
    <row r="58" spans="1:10" ht="45" x14ac:dyDescent="0.25">
      <c r="A58" s="64" t="s">
        <v>272</v>
      </c>
      <c r="B58" s="65" t="s">
        <v>60</v>
      </c>
      <c r="C58" s="34" t="s">
        <v>313</v>
      </c>
      <c r="D58" s="33" t="s">
        <v>310</v>
      </c>
      <c r="E58" s="33">
        <v>2</v>
      </c>
      <c r="F58" s="69">
        <v>192</v>
      </c>
      <c r="G58" s="67">
        <f t="shared" si="1"/>
        <v>384</v>
      </c>
      <c r="J58"/>
    </row>
    <row r="59" spans="1:10" ht="45" x14ac:dyDescent="0.25">
      <c r="A59" s="64" t="s">
        <v>272</v>
      </c>
      <c r="B59" s="65" t="s">
        <v>61</v>
      </c>
      <c r="C59" s="114" t="s">
        <v>314</v>
      </c>
      <c r="D59" s="33" t="s">
        <v>310</v>
      </c>
      <c r="E59" s="33">
        <v>2</v>
      </c>
      <c r="F59" s="69">
        <v>60</v>
      </c>
      <c r="G59" s="67">
        <f t="shared" si="1"/>
        <v>120</v>
      </c>
      <c r="J59"/>
    </row>
    <row r="60" spans="1:10" ht="45" x14ac:dyDescent="0.25">
      <c r="A60" s="64" t="s">
        <v>272</v>
      </c>
      <c r="B60" s="65" t="s">
        <v>62</v>
      </c>
      <c r="C60" s="47" t="s">
        <v>315</v>
      </c>
      <c r="D60" s="33" t="s">
        <v>310</v>
      </c>
      <c r="E60" s="33">
        <v>2</v>
      </c>
      <c r="F60" s="69">
        <v>20</v>
      </c>
      <c r="G60" s="67">
        <f t="shared" si="1"/>
        <v>40</v>
      </c>
      <c r="J60"/>
    </row>
    <row r="61" spans="1:10" ht="45" x14ac:dyDescent="0.25">
      <c r="A61" s="64" t="s">
        <v>272</v>
      </c>
      <c r="B61" s="65" t="s">
        <v>63</v>
      </c>
      <c r="C61" s="34" t="s">
        <v>316</v>
      </c>
      <c r="D61" s="33" t="s">
        <v>102</v>
      </c>
      <c r="E61" s="33">
        <v>2</v>
      </c>
      <c r="F61" s="69">
        <v>2.5</v>
      </c>
      <c r="G61" s="67">
        <f t="shared" si="1"/>
        <v>5</v>
      </c>
      <c r="J61"/>
    </row>
    <row r="62" spans="1:10" ht="45" x14ac:dyDescent="0.25">
      <c r="A62" s="64" t="s">
        <v>272</v>
      </c>
      <c r="B62" s="65" t="s">
        <v>64</v>
      </c>
      <c r="C62" s="34" t="s">
        <v>467</v>
      </c>
      <c r="D62" s="33" t="s">
        <v>102</v>
      </c>
      <c r="E62" s="33">
        <v>2</v>
      </c>
      <c r="F62" s="69">
        <v>4.5</v>
      </c>
      <c r="G62" s="67">
        <f t="shared" si="1"/>
        <v>9</v>
      </c>
      <c r="J62"/>
    </row>
    <row r="63" spans="1:10" ht="45" x14ac:dyDescent="0.25">
      <c r="A63" s="64" t="s">
        <v>272</v>
      </c>
      <c r="B63" s="65" t="s">
        <v>65</v>
      </c>
      <c r="C63" s="68" t="s">
        <v>317</v>
      </c>
      <c r="D63" s="33" t="s">
        <v>310</v>
      </c>
      <c r="E63" s="33">
        <v>2</v>
      </c>
      <c r="F63" s="69">
        <v>207</v>
      </c>
      <c r="G63" s="67">
        <f t="shared" si="1"/>
        <v>414</v>
      </c>
      <c r="J63"/>
    </row>
    <row r="64" spans="1:10" ht="75" x14ac:dyDescent="0.25">
      <c r="A64" s="64" t="s">
        <v>272</v>
      </c>
      <c r="B64" s="65" t="s">
        <v>66</v>
      </c>
      <c r="C64" s="34" t="s">
        <v>318</v>
      </c>
      <c r="D64" s="33" t="s">
        <v>310</v>
      </c>
      <c r="E64" s="33">
        <v>6</v>
      </c>
      <c r="F64" s="69">
        <v>28</v>
      </c>
      <c r="G64" s="67">
        <f t="shared" si="1"/>
        <v>168</v>
      </c>
      <c r="J64"/>
    </row>
    <row r="65" spans="1:10" ht="60" x14ac:dyDescent="0.25">
      <c r="A65" s="64" t="s">
        <v>272</v>
      </c>
      <c r="B65" s="65" t="s">
        <v>67</v>
      </c>
      <c r="C65" s="34" t="s">
        <v>319</v>
      </c>
      <c r="D65" s="33" t="s">
        <v>6</v>
      </c>
      <c r="E65" s="33">
        <v>44</v>
      </c>
      <c r="F65" s="69">
        <v>2.5</v>
      </c>
      <c r="G65" s="67">
        <f t="shared" si="1"/>
        <v>110</v>
      </c>
      <c r="J65"/>
    </row>
    <row r="66" spans="1:10" ht="45.75" thickBot="1" x14ac:dyDescent="0.3">
      <c r="A66" s="64" t="s">
        <v>272</v>
      </c>
      <c r="B66" s="65" t="s">
        <v>68</v>
      </c>
      <c r="C66" s="34" t="s">
        <v>320</v>
      </c>
      <c r="D66" s="33" t="s">
        <v>6</v>
      </c>
      <c r="E66" s="33">
        <v>44</v>
      </c>
      <c r="F66" s="80">
        <v>0.1</v>
      </c>
      <c r="G66" s="67">
        <f t="shared" si="1"/>
        <v>4.4000000000000004</v>
      </c>
      <c r="J66"/>
    </row>
    <row r="67" spans="1:10" ht="60.75" thickBot="1" x14ac:dyDescent="0.3">
      <c r="A67" s="64" t="s">
        <v>272</v>
      </c>
      <c r="B67" s="65" t="s">
        <v>69</v>
      </c>
      <c r="C67" s="34" t="s">
        <v>321</v>
      </c>
      <c r="D67" s="33" t="s">
        <v>6</v>
      </c>
      <c r="E67" s="33">
        <v>16</v>
      </c>
      <c r="F67" s="69">
        <v>1.67</v>
      </c>
      <c r="G67" s="67">
        <f t="shared" si="1"/>
        <v>26.72</v>
      </c>
      <c r="J67"/>
    </row>
    <row r="68" spans="1:10" ht="60.75" thickBot="1" x14ac:dyDescent="0.3">
      <c r="A68" s="77" t="s">
        <v>272</v>
      </c>
      <c r="B68" s="78" t="s">
        <v>31</v>
      </c>
      <c r="C68" s="35" t="s">
        <v>468</v>
      </c>
      <c r="D68" s="36" t="s">
        <v>310</v>
      </c>
      <c r="E68" s="36">
        <v>2</v>
      </c>
      <c r="F68" s="69">
        <v>207</v>
      </c>
      <c r="G68" s="81">
        <f t="shared" si="1"/>
        <v>414</v>
      </c>
      <c r="H68" s="55" t="s">
        <v>51</v>
      </c>
      <c r="I68" s="37">
        <f>ROUND(SUM(G55:G68),2)</f>
        <v>2659.77</v>
      </c>
      <c r="J68"/>
    </row>
    <row r="69" spans="1:10" ht="30.75" thickBot="1" x14ac:dyDescent="0.3">
      <c r="A69" s="60" t="s">
        <v>322</v>
      </c>
      <c r="B69" s="61" t="s">
        <v>92</v>
      </c>
      <c r="C69" s="116" t="s">
        <v>323</v>
      </c>
      <c r="D69" s="117" t="s">
        <v>102</v>
      </c>
      <c r="E69" s="53">
        <v>21</v>
      </c>
      <c r="F69" s="80">
        <v>5</v>
      </c>
      <c r="G69" s="63">
        <f t="shared" si="1"/>
        <v>105</v>
      </c>
      <c r="H69" s="74"/>
      <c r="I69" s="4"/>
      <c r="J69"/>
    </row>
    <row r="70" spans="1:10" ht="30.75" thickBot="1" x14ac:dyDescent="0.3">
      <c r="A70" s="64" t="s">
        <v>322</v>
      </c>
      <c r="B70" s="65" t="s">
        <v>93</v>
      </c>
      <c r="C70" s="118" t="s">
        <v>324</v>
      </c>
      <c r="D70" s="119" t="s">
        <v>6</v>
      </c>
      <c r="E70" s="33">
        <v>12</v>
      </c>
      <c r="F70" s="66">
        <v>1.45</v>
      </c>
      <c r="G70" s="67">
        <f t="shared" si="1"/>
        <v>17.399999999999999</v>
      </c>
      <c r="H70" s="74"/>
      <c r="I70" s="4"/>
      <c r="J70"/>
    </row>
    <row r="71" spans="1:10" ht="30.75" thickBot="1" x14ac:dyDescent="0.3">
      <c r="A71" s="120" t="s">
        <v>322</v>
      </c>
      <c r="B71" s="121" t="s">
        <v>94</v>
      </c>
      <c r="C71" s="56" t="s">
        <v>325</v>
      </c>
      <c r="D71" s="54" t="s">
        <v>121</v>
      </c>
      <c r="E71" s="54">
        <v>3</v>
      </c>
      <c r="F71" s="69">
        <v>3.8</v>
      </c>
      <c r="G71" s="72">
        <f t="shared" si="1"/>
        <v>11.4</v>
      </c>
      <c r="H71" s="55" t="s">
        <v>56</v>
      </c>
      <c r="I71" s="37">
        <f>ROUND(SUM(G69:G71),2)</f>
        <v>133.80000000000001</v>
      </c>
      <c r="J71"/>
    </row>
    <row r="72" spans="1:10" ht="45" x14ac:dyDescent="0.25">
      <c r="A72" s="60" t="s">
        <v>431</v>
      </c>
      <c r="B72" s="61" t="s">
        <v>137</v>
      </c>
      <c r="C72" s="52" t="s">
        <v>327</v>
      </c>
      <c r="D72" s="73" t="s">
        <v>6</v>
      </c>
      <c r="E72" s="73">
        <v>31</v>
      </c>
      <c r="F72" s="62">
        <v>1</v>
      </c>
      <c r="G72" s="63">
        <f t="shared" si="1"/>
        <v>31</v>
      </c>
      <c r="H72" s="74"/>
      <c r="I72" s="4"/>
      <c r="J72"/>
    </row>
    <row r="73" spans="1:10" ht="45" x14ac:dyDescent="0.25">
      <c r="A73" s="64" t="s">
        <v>431</v>
      </c>
      <c r="B73" s="112" t="s">
        <v>138</v>
      </c>
      <c r="C73" s="34" t="s">
        <v>328</v>
      </c>
      <c r="D73" s="75" t="s">
        <v>6</v>
      </c>
      <c r="E73" s="75">
        <v>13</v>
      </c>
      <c r="F73" s="66">
        <v>5</v>
      </c>
      <c r="G73" s="67">
        <f t="shared" si="1"/>
        <v>65</v>
      </c>
      <c r="H73" s="74"/>
      <c r="I73" s="4"/>
      <c r="J73"/>
    </row>
    <row r="74" spans="1:10" ht="45" x14ac:dyDescent="0.25">
      <c r="A74" s="64" t="s">
        <v>431</v>
      </c>
      <c r="B74" s="112" t="s">
        <v>139</v>
      </c>
      <c r="C74" s="34" t="s">
        <v>330</v>
      </c>
      <c r="D74" s="75" t="s">
        <v>121</v>
      </c>
      <c r="E74" s="75">
        <v>1</v>
      </c>
      <c r="F74" s="66">
        <v>80</v>
      </c>
      <c r="G74" s="67">
        <f t="shared" si="1"/>
        <v>80</v>
      </c>
      <c r="H74" s="74"/>
      <c r="I74" s="4"/>
      <c r="J74"/>
    </row>
    <row r="75" spans="1:10" ht="45" x14ac:dyDescent="0.25">
      <c r="A75" s="64" t="s">
        <v>431</v>
      </c>
      <c r="B75" s="112" t="s">
        <v>140</v>
      </c>
      <c r="C75" s="34" t="s">
        <v>332</v>
      </c>
      <c r="D75" s="75" t="s">
        <v>6</v>
      </c>
      <c r="E75" s="75">
        <v>44</v>
      </c>
      <c r="F75" s="66">
        <v>2.5</v>
      </c>
      <c r="G75" s="67">
        <f t="shared" si="1"/>
        <v>110</v>
      </c>
      <c r="H75" s="76"/>
      <c r="I75" s="4"/>
      <c r="J75"/>
    </row>
    <row r="76" spans="1:10" ht="45" x14ac:dyDescent="0.25">
      <c r="A76" s="64" t="s">
        <v>431</v>
      </c>
      <c r="B76" s="112" t="s">
        <v>432</v>
      </c>
      <c r="C76" s="34" t="s">
        <v>334</v>
      </c>
      <c r="D76" s="75" t="s">
        <v>6</v>
      </c>
      <c r="E76" s="75">
        <v>16</v>
      </c>
      <c r="F76" s="66">
        <v>25</v>
      </c>
      <c r="G76" s="67">
        <f t="shared" si="1"/>
        <v>400</v>
      </c>
      <c r="H76" s="74"/>
      <c r="I76" s="4"/>
      <c r="J76"/>
    </row>
    <row r="77" spans="1:10" ht="45" x14ac:dyDescent="0.25">
      <c r="A77" s="64" t="s">
        <v>431</v>
      </c>
      <c r="B77" s="112" t="s">
        <v>433</v>
      </c>
      <c r="C77" s="34" t="s">
        <v>336</v>
      </c>
      <c r="D77" s="75" t="s">
        <v>337</v>
      </c>
      <c r="E77" s="75">
        <v>1</v>
      </c>
      <c r="F77" s="66">
        <v>200</v>
      </c>
      <c r="G77" s="67">
        <f t="shared" si="1"/>
        <v>200</v>
      </c>
      <c r="H77" s="74"/>
      <c r="I77" s="4"/>
      <c r="J77"/>
    </row>
    <row r="78" spans="1:10" ht="45" x14ac:dyDescent="0.25">
      <c r="A78" s="64" t="s">
        <v>431</v>
      </c>
      <c r="B78" s="112" t="s">
        <v>434</v>
      </c>
      <c r="C78" s="34" t="s">
        <v>339</v>
      </c>
      <c r="D78" s="75" t="s">
        <v>6</v>
      </c>
      <c r="E78" s="75">
        <v>22</v>
      </c>
      <c r="F78" s="66">
        <v>1</v>
      </c>
      <c r="G78" s="67">
        <f t="shared" si="1"/>
        <v>22</v>
      </c>
      <c r="H78" s="74"/>
      <c r="I78" s="4"/>
      <c r="J78"/>
    </row>
    <row r="79" spans="1:10" ht="45" x14ac:dyDescent="0.25">
      <c r="A79" s="64" t="s">
        <v>431</v>
      </c>
      <c r="B79" s="112" t="s">
        <v>435</v>
      </c>
      <c r="C79" s="34" t="s">
        <v>341</v>
      </c>
      <c r="D79" s="75" t="s">
        <v>6</v>
      </c>
      <c r="E79" s="75">
        <v>44</v>
      </c>
      <c r="F79" s="66">
        <v>2.5</v>
      </c>
      <c r="G79" s="67">
        <f t="shared" si="1"/>
        <v>110</v>
      </c>
      <c r="H79" s="74"/>
      <c r="I79" s="4"/>
      <c r="J79"/>
    </row>
    <row r="80" spans="1:10" ht="45" x14ac:dyDescent="0.25">
      <c r="A80" s="64" t="s">
        <v>431</v>
      </c>
      <c r="B80" s="112" t="s">
        <v>436</v>
      </c>
      <c r="C80" s="34" t="s">
        <v>343</v>
      </c>
      <c r="D80" s="75" t="s">
        <v>6</v>
      </c>
      <c r="E80" s="75">
        <v>19</v>
      </c>
      <c r="F80" s="66">
        <v>2.5</v>
      </c>
      <c r="G80" s="67">
        <f t="shared" si="1"/>
        <v>47.5</v>
      </c>
      <c r="H80" s="74"/>
      <c r="I80" s="4"/>
      <c r="J80"/>
    </row>
    <row r="81" spans="1:10" ht="45" x14ac:dyDescent="0.25">
      <c r="A81" s="64" t="s">
        <v>431</v>
      </c>
      <c r="B81" s="112" t="s">
        <v>437</v>
      </c>
      <c r="C81" s="34" t="s">
        <v>345</v>
      </c>
      <c r="D81" s="75" t="s">
        <v>6</v>
      </c>
      <c r="E81" s="75">
        <v>44</v>
      </c>
      <c r="F81" s="66">
        <v>0.1</v>
      </c>
      <c r="G81" s="67">
        <f t="shared" si="1"/>
        <v>4.4000000000000004</v>
      </c>
      <c r="H81" s="74"/>
      <c r="I81" s="4"/>
      <c r="J81"/>
    </row>
    <row r="82" spans="1:10" ht="45" x14ac:dyDescent="0.25">
      <c r="A82" s="64" t="s">
        <v>431</v>
      </c>
      <c r="B82" s="112" t="s">
        <v>439</v>
      </c>
      <c r="C82" s="34" t="s">
        <v>97</v>
      </c>
      <c r="D82" s="75" t="s">
        <v>121</v>
      </c>
      <c r="E82" s="75">
        <v>2</v>
      </c>
      <c r="F82" s="66">
        <v>50</v>
      </c>
      <c r="G82" s="67">
        <f t="shared" si="1"/>
        <v>100</v>
      </c>
      <c r="H82" s="74"/>
      <c r="I82" s="4"/>
      <c r="J82"/>
    </row>
    <row r="83" spans="1:10" ht="45" x14ac:dyDescent="0.25">
      <c r="A83" s="64" t="s">
        <v>431</v>
      </c>
      <c r="B83" s="112" t="s">
        <v>440</v>
      </c>
      <c r="C83" s="34" t="s">
        <v>348</v>
      </c>
      <c r="D83" s="75" t="s">
        <v>337</v>
      </c>
      <c r="E83" s="75">
        <v>2</v>
      </c>
      <c r="F83" s="66">
        <v>120</v>
      </c>
      <c r="G83" s="67">
        <f t="shared" si="1"/>
        <v>240</v>
      </c>
      <c r="H83" s="74"/>
      <c r="I83" s="4"/>
      <c r="J83"/>
    </row>
    <row r="84" spans="1:10" ht="45" x14ac:dyDescent="0.25">
      <c r="A84" s="64" t="s">
        <v>431</v>
      </c>
      <c r="B84" s="112" t="s">
        <v>441</v>
      </c>
      <c r="C84" s="34" t="s">
        <v>350</v>
      </c>
      <c r="D84" s="75" t="s">
        <v>337</v>
      </c>
      <c r="E84" s="75">
        <v>2</v>
      </c>
      <c r="F84" s="66">
        <v>35</v>
      </c>
      <c r="G84" s="67">
        <f t="shared" si="1"/>
        <v>70</v>
      </c>
      <c r="H84" s="74"/>
      <c r="I84" s="4"/>
      <c r="J84"/>
    </row>
    <row r="85" spans="1:10" ht="45" x14ac:dyDescent="0.25">
      <c r="A85" s="64" t="s">
        <v>431</v>
      </c>
      <c r="B85" s="112" t="s">
        <v>442</v>
      </c>
      <c r="C85" s="34" t="s">
        <v>476</v>
      </c>
      <c r="D85" s="75" t="s">
        <v>337</v>
      </c>
      <c r="E85" s="75">
        <v>2</v>
      </c>
      <c r="F85" s="66">
        <v>50</v>
      </c>
      <c r="G85" s="67">
        <f t="shared" si="1"/>
        <v>100</v>
      </c>
      <c r="H85" s="74"/>
      <c r="I85" s="4"/>
      <c r="J85"/>
    </row>
    <row r="86" spans="1:10" ht="45" x14ac:dyDescent="0.25">
      <c r="A86" s="64" t="s">
        <v>431</v>
      </c>
      <c r="B86" s="112" t="s">
        <v>443</v>
      </c>
      <c r="C86" s="34" t="s">
        <v>352</v>
      </c>
      <c r="D86" s="75" t="s">
        <v>337</v>
      </c>
      <c r="E86" s="75">
        <v>2</v>
      </c>
      <c r="F86" s="66">
        <v>5</v>
      </c>
      <c r="G86" s="67">
        <f t="shared" si="1"/>
        <v>10</v>
      </c>
      <c r="H86" s="74"/>
      <c r="I86" s="4"/>
      <c r="J86"/>
    </row>
    <row r="87" spans="1:10" ht="45" x14ac:dyDescent="0.25">
      <c r="A87" s="64" t="s">
        <v>431</v>
      </c>
      <c r="B87" s="112" t="s">
        <v>445</v>
      </c>
      <c r="C87" s="34" t="s">
        <v>354</v>
      </c>
      <c r="D87" s="75" t="s">
        <v>337</v>
      </c>
      <c r="E87" s="75">
        <v>6</v>
      </c>
      <c r="F87" s="66">
        <v>8</v>
      </c>
      <c r="G87" s="67">
        <f t="shared" si="1"/>
        <v>48</v>
      </c>
      <c r="H87" s="74"/>
      <c r="I87" s="4"/>
      <c r="J87"/>
    </row>
    <row r="88" spans="1:10" ht="45" x14ac:dyDescent="0.25">
      <c r="A88" s="64" t="s">
        <v>431</v>
      </c>
      <c r="B88" s="112" t="s">
        <v>446</v>
      </c>
      <c r="C88" s="34" t="s">
        <v>356</v>
      </c>
      <c r="D88" s="75" t="s">
        <v>25</v>
      </c>
      <c r="E88" s="75">
        <v>3</v>
      </c>
      <c r="F88" s="66">
        <v>2</v>
      </c>
      <c r="G88" s="67">
        <f t="shared" si="1"/>
        <v>6</v>
      </c>
      <c r="H88" s="74"/>
      <c r="I88" s="4"/>
      <c r="J88"/>
    </row>
    <row r="89" spans="1:10" ht="45" x14ac:dyDescent="0.25">
      <c r="A89" s="64" t="s">
        <v>431</v>
      </c>
      <c r="B89" s="112" t="s">
        <v>448</v>
      </c>
      <c r="C89" s="34" t="s">
        <v>358</v>
      </c>
      <c r="D89" s="75" t="s">
        <v>337</v>
      </c>
      <c r="E89" s="75">
        <v>3</v>
      </c>
      <c r="F89" s="66">
        <v>45</v>
      </c>
      <c r="G89" s="67">
        <f t="shared" si="1"/>
        <v>135</v>
      </c>
      <c r="H89" s="74"/>
      <c r="I89" s="4"/>
      <c r="J89"/>
    </row>
    <row r="90" spans="1:10" ht="45" x14ac:dyDescent="0.25">
      <c r="A90" s="64" t="s">
        <v>431</v>
      </c>
      <c r="B90" s="112" t="s">
        <v>449</v>
      </c>
      <c r="C90" s="34" t="s">
        <v>214</v>
      </c>
      <c r="D90" s="75" t="s">
        <v>337</v>
      </c>
      <c r="E90" s="75">
        <v>3</v>
      </c>
      <c r="F90" s="66">
        <v>2</v>
      </c>
      <c r="G90" s="67">
        <f t="shared" si="1"/>
        <v>6</v>
      </c>
      <c r="H90" s="74"/>
      <c r="I90" s="4"/>
      <c r="J90"/>
    </row>
    <row r="91" spans="1:10" ht="45" x14ac:dyDescent="0.25">
      <c r="A91" s="64" t="s">
        <v>431</v>
      </c>
      <c r="B91" s="112" t="s">
        <v>450</v>
      </c>
      <c r="C91" s="34" t="s">
        <v>46</v>
      </c>
      <c r="D91" s="75" t="s">
        <v>205</v>
      </c>
      <c r="E91" s="75">
        <v>44</v>
      </c>
      <c r="F91" s="66">
        <v>8</v>
      </c>
      <c r="G91" s="67">
        <f t="shared" si="1"/>
        <v>352</v>
      </c>
      <c r="H91" s="74"/>
      <c r="I91" s="4"/>
      <c r="J91"/>
    </row>
    <row r="92" spans="1:10" ht="45" x14ac:dyDescent="0.25">
      <c r="A92" s="64" t="s">
        <v>431</v>
      </c>
      <c r="B92" s="112" t="s">
        <v>451</v>
      </c>
      <c r="C92" s="34" t="s">
        <v>48</v>
      </c>
      <c r="D92" s="75" t="s">
        <v>202</v>
      </c>
      <c r="E92" s="75">
        <v>16</v>
      </c>
      <c r="F92" s="66">
        <v>1</v>
      </c>
      <c r="G92" s="67">
        <f t="shared" si="1"/>
        <v>16</v>
      </c>
      <c r="H92"/>
      <c r="I92"/>
      <c r="J92"/>
    </row>
    <row r="93" spans="1:10" ht="45" x14ac:dyDescent="0.25">
      <c r="A93" s="64" t="s">
        <v>431</v>
      </c>
      <c r="B93" s="112" t="s">
        <v>452</v>
      </c>
      <c r="C93" s="34" t="s">
        <v>363</v>
      </c>
      <c r="D93" s="75" t="s">
        <v>205</v>
      </c>
      <c r="E93" s="75">
        <v>39</v>
      </c>
      <c r="F93" s="66">
        <v>12</v>
      </c>
      <c r="G93" s="67">
        <f t="shared" si="1"/>
        <v>468</v>
      </c>
      <c r="H93" s="38"/>
      <c r="I93" s="39"/>
      <c r="J93"/>
    </row>
    <row r="94" spans="1:10" ht="45" x14ac:dyDescent="0.25">
      <c r="A94" s="64" t="s">
        <v>431</v>
      </c>
      <c r="B94" s="112" t="s">
        <v>453</v>
      </c>
      <c r="C94" s="34" t="s">
        <v>595</v>
      </c>
      <c r="D94" s="75" t="s">
        <v>205</v>
      </c>
      <c r="E94" s="75">
        <v>5</v>
      </c>
      <c r="F94" s="66">
        <v>12</v>
      </c>
      <c r="G94" s="67">
        <f t="shared" si="1"/>
        <v>60</v>
      </c>
      <c r="H94" s="38"/>
      <c r="I94" s="39"/>
      <c r="J94"/>
    </row>
    <row r="95" spans="1:10" ht="45" x14ac:dyDescent="0.25">
      <c r="A95" s="64" t="s">
        <v>431</v>
      </c>
      <c r="B95" s="112" t="s">
        <v>454</v>
      </c>
      <c r="C95" s="34" t="s">
        <v>365</v>
      </c>
      <c r="D95" s="75" t="s">
        <v>25</v>
      </c>
      <c r="E95" s="75">
        <v>6</v>
      </c>
      <c r="F95" s="69">
        <v>5</v>
      </c>
      <c r="G95" s="67">
        <f t="shared" si="1"/>
        <v>30</v>
      </c>
      <c r="H95"/>
      <c r="I95"/>
      <c r="J95"/>
    </row>
    <row r="96" spans="1:10" ht="45" x14ac:dyDescent="0.25">
      <c r="A96" s="64" t="s">
        <v>431</v>
      </c>
      <c r="B96" s="112" t="s">
        <v>455</v>
      </c>
      <c r="C96" s="34" t="s">
        <v>367</v>
      </c>
      <c r="D96" s="75" t="s">
        <v>21</v>
      </c>
      <c r="E96" s="75">
        <v>3</v>
      </c>
      <c r="F96" s="66">
        <v>2</v>
      </c>
      <c r="G96" s="67">
        <f t="shared" si="1"/>
        <v>6</v>
      </c>
      <c r="H96"/>
      <c r="I96"/>
      <c r="J96"/>
    </row>
    <row r="97" spans="1:10" ht="45" x14ac:dyDescent="0.25">
      <c r="A97" s="64" t="s">
        <v>431</v>
      </c>
      <c r="B97" s="112" t="s">
        <v>457</v>
      </c>
      <c r="C97" s="34" t="s">
        <v>369</v>
      </c>
      <c r="D97" s="75" t="s">
        <v>21</v>
      </c>
      <c r="E97" s="75">
        <v>1</v>
      </c>
      <c r="F97" s="66">
        <v>100</v>
      </c>
      <c r="G97" s="67">
        <f t="shared" si="1"/>
        <v>100</v>
      </c>
      <c r="H97"/>
      <c r="I97"/>
      <c r="J97"/>
    </row>
    <row r="98" spans="1:10" ht="45" x14ac:dyDescent="0.25">
      <c r="A98" s="64" t="s">
        <v>431</v>
      </c>
      <c r="B98" s="112" t="s">
        <v>458</v>
      </c>
      <c r="C98" s="34" t="s">
        <v>596</v>
      </c>
      <c r="D98" s="75" t="s">
        <v>21</v>
      </c>
      <c r="E98" s="75">
        <v>1</v>
      </c>
      <c r="F98" s="66">
        <v>60</v>
      </c>
      <c r="G98" s="67">
        <f t="shared" si="1"/>
        <v>60</v>
      </c>
      <c r="H98"/>
      <c r="I98"/>
      <c r="J98"/>
    </row>
    <row r="99" spans="1:10" ht="45.75" thickBot="1" x14ac:dyDescent="0.3">
      <c r="A99" s="64" t="s">
        <v>431</v>
      </c>
      <c r="B99" s="112" t="s">
        <v>459</v>
      </c>
      <c r="C99" s="34" t="s">
        <v>103</v>
      </c>
      <c r="D99" s="75" t="s">
        <v>7</v>
      </c>
      <c r="E99" s="75">
        <v>1</v>
      </c>
      <c r="F99" s="66">
        <v>50</v>
      </c>
      <c r="G99" s="67">
        <f t="shared" si="1"/>
        <v>50</v>
      </c>
      <c r="H99"/>
      <c r="I99"/>
      <c r="J99"/>
    </row>
    <row r="100" spans="1:10" ht="45.75" thickBot="1" x14ac:dyDescent="0.3">
      <c r="A100" s="70" t="s">
        <v>431</v>
      </c>
      <c r="B100" s="115" t="s">
        <v>597</v>
      </c>
      <c r="C100" s="56" t="s">
        <v>263</v>
      </c>
      <c r="D100" s="164" t="s">
        <v>7</v>
      </c>
      <c r="E100" s="164">
        <v>1</v>
      </c>
      <c r="F100" s="69">
        <v>50</v>
      </c>
      <c r="G100" s="72">
        <f t="shared" si="1"/>
        <v>50</v>
      </c>
      <c r="H100" s="55" t="s">
        <v>141</v>
      </c>
      <c r="I100" s="37">
        <f>ROUND(SUM(G72:G100),2)</f>
        <v>2976.9</v>
      </c>
      <c r="J100"/>
    </row>
    <row r="101" spans="1:10" ht="43.5" thickBot="1" x14ac:dyDescent="0.3">
      <c r="A101" s="122"/>
      <c r="B101"/>
      <c r="C101"/>
      <c r="D101"/>
      <c r="E101"/>
      <c r="F101" s="26" t="s">
        <v>130</v>
      </c>
      <c r="G101" s="27">
        <f>SUM(G55:G100)</f>
        <v>5770.47</v>
      </c>
      <c r="H101"/>
      <c r="I101"/>
      <c r="J101"/>
    </row>
    <row r="102" spans="1:10" ht="14.45" x14ac:dyDescent="0.3">
      <c r="A102"/>
      <c r="B102"/>
      <c r="C102"/>
      <c r="D102"/>
      <c r="E102"/>
      <c r="F102"/>
      <c r="G102"/>
      <c r="H102"/>
      <c r="I102"/>
      <c r="J102"/>
    </row>
    <row r="103" spans="1:10" thickBot="1" x14ac:dyDescent="0.35">
      <c r="A103"/>
      <c r="B103"/>
      <c r="C103"/>
      <c r="D103"/>
      <c r="E103"/>
      <c r="F103"/>
      <c r="G103"/>
      <c r="H103"/>
      <c r="I103"/>
      <c r="J103"/>
    </row>
    <row r="104" spans="1:10" x14ac:dyDescent="0.25">
      <c r="A104" s="169" t="s">
        <v>598</v>
      </c>
      <c r="B104" s="170"/>
      <c r="C104" s="170"/>
      <c r="D104" s="170"/>
      <c r="E104" s="170"/>
      <c r="F104" s="170"/>
      <c r="G104" s="171"/>
      <c r="J104"/>
    </row>
    <row r="105" spans="1:10" ht="43.5" thickBot="1" x14ac:dyDescent="0.3">
      <c r="A105" s="41" t="s">
        <v>0</v>
      </c>
      <c r="B105" s="42" t="s">
        <v>1</v>
      </c>
      <c r="C105" s="50" t="s">
        <v>2</v>
      </c>
      <c r="D105" s="50" t="s">
        <v>3</v>
      </c>
      <c r="E105" s="51" t="s">
        <v>4</v>
      </c>
      <c r="F105" s="43" t="s">
        <v>19</v>
      </c>
      <c r="G105" s="44" t="s">
        <v>5</v>
      </c>
      <c r="J105"/>
    </row>
    <row r="106" spans="1:10" ht="180" x14ac:dyDescent="0.25">
      <c r="A106" s="60" t="s">
        <v>272</v>
      </c>
      <c r="B106" s="61" t="s">
        <v>57</v>
      </c>
      <c r="C106" s="57" t="s">
        <v>309</v>
      </c>
      <c r="D106" s="53" t="s">
        <v>310</v>
      </c>
      <c r="E106" s="53">
        <v>1</v>
      </c>
      <c r="F106" s="69">
        <v>820</v>
      </c>
      <c r="G106" s="63">
        <f t="shared" ref="G106:G147" si="2">ROUND((E106*F106),2)</f>
        <v>820</v>
      </c>
      <c r="J106"/>
    </row>
    <row r="107" spans="1:10" ht="120" x14ac:dyDescent="0.25">
      <c r="A107" s="64" t="s">
        <v>272</v>
      </c>
      <c r="B107" s="65" t="s">
        <v>58</v>
      </c>
      <c r="C107" s="68" t="s">
        <v>311</v>
      </c>
      <c r="D107" s="33" t="s">
        <v>6</v>
      </c>
      <c r="E107" s="33">
        <v>83</v>
      </c>
      <c r="F107" s="69">
        <v>1.65</v>
      </c>
      <c r="G107" s="67">
        <f t="shared" si="2"/>
        <v>136.94999999999999</v>
      </c>
      <c r="J107"/>
    </row>
    <row r="108" spans="1:10" ht="75" x14ac:dyDescent="0.25">
      <c r="A108" s="64" t="s">
        <v>272</v>
      </c>
      <c r="B108" s="65" t="s">
        <v>59</v>
      </c>
      <c r="C108" s="47" t="s">
        <v>312</v>
      </c>
      <c r="D108" s="33" t="s">
        <v>6</v>
      </c>
      <c r="E108" s="33">
        <v>14</v>
      </c>
      <c r="F108" s="69">
        <v>0.65</v>
      </c>
      <c r="G108" s="67">
        <f t="shared" si="2"/>
        <v>9.1</v>
      </c>
      <c r="J108"/>
    </row>
    <row r="109" spans="1:10" ht="45" x14ac:dyDescent="0.25">
      <c r="A109" s="64" t="s">
        <v>272</v>
      </c>
      <c r="B109" s="65" t="s">
        <v>60</v>
      </c>
      <c r="C109" s="34" t="s">
        <v>313</v>
      </c>
      <c r="D109" s="33" t="s">
        <v>310</v>
      </c>
      <c r="E109" s="33">
        <v>2</v>
      </c>
      <c r="F109" s="69">
        <v>192</v>
      </c>
      <c r="G109" s="67">
        <f t="shared" si="2"/>
        <v>384</v>
      </c>
      <c r="J109"/>
    </row>
    <row r="110" spans="1:10" ht="45" x14ac:dyDescent="0.25">
      <c r="A110" s="64" t="s">
        <v>272</v>
      </c>
      <c r="B110" s="65" t="s">
        <v>61</v>
      </c>
      <c r="C110" s="114" t="s">
        <v>314</v>
      </c>
      <c r="D110" s="33" t="s">
        <v>310</v>
      </c>
      <c r="E110" s="33">
        <v>2</v>
      </c>
      <c r="F110" s="69">
        <v>60</v>
      </c>
      <c r="G110" s="67">
        <f t="shared" si="2"/>
        <v>120</v>
      </c>
      <c r="J110"/>
    </row>
    <row r="111" spans="1:10" ht="45" x14ac:dyDescent="0.25">
      <c r="A111" s="64" t="s">
        <v>272</v>
      </c>
      <c r="B111" s="65" t="s">
        <v>62</v>
      </c>
      <c r="C111" s="47" t="s">
        <v>315</v>
      </c>
      <c r="D111" s="33" t="s">
        <v>310</v>
      </c>
      <c r="E111" s="33">
        <v>2</v>
      </c>
      <c r="F111" s="69">
        <v>20</v>
      </c>
      <c r="G111" s="67">
        <f t="shared" si="2"/>
        <v>40</v>
      </c>
      <c r="J111"/>
    </row>
    <row r="112" spans="1:10" ht="45" x14ac:dyDescent="0.25">
      <c r="A112" s="64" t="s">
        <v>272</v>
      </c>
      <c r="B112" s="65" t="s">
        <v>63</v>
      </c>
      <c r="C112" s="34" t="s">
        <v>316</v>
      </c>
      <c r="D112" s="33" t="s">
        <v>102</v>
      </c>
      <c r="E112" s="33">
        <v>2</v>
      </c>
      <c r="F112" s="69">
        <v>2.5</v>
      </c>
      <c r="G112" s="67">
        <f t="shared" si="2"/>
        <v>5</v>
      </c>
      <c r="J112"/>
    </row>
    <row r="113" spans="1:10" ht="45" x14ac:dyDescent="0.25">
      <c r="A113" s="64" t="s">
        <v>272</v>
      </c>
      <c r="B113" s="65" t="s">
        <v>64</v>
      </c>
      <c r="C113" s="68" t="s">
        <v>317</v>
      </c>
      <c r="D113" s="33" t="s">
        <v>310</v>
      </c>
      <c r="E113" s="33">
        <v>2</v>
      </c>
      <c r="F113" s="69">
        <v>207</v>
      </c>
      <c r="G113" s="67">
        <f>ROUND((E113*F113),2)</f>
        <v>414</v>
      </c>
      <c r="J113"/>
    </row>
    <row r="114" spans="1:10" ht="75" x14ac:dyDescent="0.25">
      <c r="A114" s="64" t="s">
        <v>272</v>
      </c>
      <c r="B114" s="65" t="s">
        <v>65</v>
      </c>
      <c r="C114" s="34" t="s">
        <v>318</v>
      </c>
      <c r="D114" s="33" t="s">
        <v>310</v>
      </c>
      <c r="E114" s="33">
        <v>6</v>
      </c>
      <c r="F114" s="69">
        <v>8.5</v>
      </c>
      <c r="G114" s="67">
        <f>ROUND((E114*F114),2)</f>
        <v>51</v>
      </c>
      <c r="J114"/>
    </row>
    <row r="115" spans="1:10" ht="60" x14ac:dyDescent="0.25">
      <c r="A115" s="64" t="s">
        <v>272</v>
      </c>
      <c r="B115" s="65" t="s">
        <v>66</v>
      </c>
      <c r="C115" s="34" t="s">
        <v>319</v>
      </c>
      <c r="D115" s="33" t="s">
        <v>6</v>
      </c>
      <c r="E115" s="33">
        <v>25</v>
      </c>
      <c r="F115" s="69">
        <v>0.66</v>
      </c>
      <c r="G115" s="67">
        <f>ROUND((E115*F115),2)</f>
        <v>16.5</v>
      </c>
      <c r="J115"/>
    </row>
    <row r="116" spans="1:10" ht="45.75" thickBot="1" x14ac:dyDescent="0.3">
      <c r="A116" s="64" t="s">
        <v>272</v>
      </c>
      <c r="B116" s="65" t="s">
        <v>67</v>
      </c>
      <c r="C116" s="34" t="s">
        <v>320</v>
      </c>
      <c r="D116" s="33" t="s">
        <v>6</v>
      </c>
      <c r="E116" s="33">
        <v>25</v>
      </c>
      <c r="F116" s="69">
        <v>0.1</v>
      </c>
      <c r="G116" s="67">
        <f>ROUND((E116*F116),2)</f>
        <v>2.5</v>
      </c>
      <c r="J116"/>
    </row>
    <row r="117" spans="1:10" ht="60.75" thickBot="1" x14ac:dyDescent="0.3">
      <c r="A117" s="64" t="s">
        <v>272</v>
      </c>
      <c r="B117" s="65" t="s">
        <v>68</v>
      </c>
      <c r="C117" s="34" t="s">
        <v>321</v>
      </c>
      <c r="D117" s="33" t="s">
        <v>6</v>
      </c>
      <c r="E117" s="33">
        <v>40</v>
      </c>
      <c r="F117" s="80">
        <v>1.67</v>
      </c>
      <c r="G117" s="67">
        <f>ROUND((E117*F117),2)</f>
        <v>66.8</v>
      </c>
      <c r="H117" s="55" t="s">
        <v>51</v>
      </c>
      <c r="I117" s="37">
        <f>ROUND(SUM(G106:G117),2)</f>
        <v>2065.85</v>
      </c>
      <c r="J117"/>
    </row>
    <row r="118" spans="1:10" ht="30" x14ac:dyDescent="0.25">
      <c r="A118" s="60" t="s">
        <v>322</v>
      </c>
      <c r="B118" s="61" t="s">
        <v>92</v>
      </c>
      <c r="C118" s="116" t="s">
        <v>323</v>
      </c>
      <c r="D118" s="117" t="s">
        <v>102</v>
      </c>
      <c r="E118" s="53">
        <v>21</v>
      </c>
      <c r="F118" s="69">
        <v>5</v>
      </c>
      <c r="G118" s="63">
        <f t="shared" si="2"/>
        <v>105</v>
      </c>
      <c r="H118" s="74"/>
      <c r="I118" s="4"/>
      <c r="J118"/>
    </row>
    <row r="119" spans="1:10" ht="30.75" thickBot="1" x14ac:dyDescent="0.3">
      <c r="A119" s="64" t="s">
        <v>322</v>
      </c>
      <c r="B119" s="65" t="s">
        <v>93</v>
      </c>
      <c r="C119" s="118" t="s">
        <v>324</v>
      </c>
      <c r="D119" s="119" t="s">
        <v>6</v>
      </c>
      <c r="E119" s="33">
        <v>12</v>
      </c>
      <c r="F119" s="69">
        <v>1.45</v>
      </c>
      <c r="G119" s="67">
        <f t="shared" si="2"/>
        <v>17.399999999999999</v>
      </c>
      <c r="H119" s="74"/>
      <c r="I119" s="4"/>
      <c r="J119"/>
    </row>
    <row r="120" spans="1:10" ht="30.75" thickBot="1" x14ac:dyDescent="0.3">
      <c r="A120" s="120" t="s">
        <v>322</v>
      </c>
      <c r="B120" s="121" t="s">
        <v>94</v>
      </c>
      <c r="C120" s="56" t="s">
        <v>325</v>
      </c>
      <c r="D120" s="54" t="s">
        <v>121</v>
      </c>
      <c r="E120" s="54">
        <v>3</v>
      </c>
      <c r="F120" s="80">
        <v>5</v>
      </c>
      <c r="G120" s="72">
        <f t="shared" si="2"/>
        <v>15</v>
      </c>
      <c r="H120" s="55" t="s">
        <v>56</v>
      </c>
      <c r="I120" s="37">
        <f>ROUND(SUM(G118:G120),2)</f>
        <v>137.4</v>
      </c>
      <c r="J120"/>
    </row>
    <row r="121" spans="1:10" ht="45" x14ac:dyDescent="0.25">
      <c r="A121" s="60" t="s">
        <v>431</v>
      </c>
      <c r="B121" s="61" t="s">
        <v>137</v>
      </c>
      <c r="C121" s="52" t="s">
        <v>327</v>
      </c>
      <c r="D121" s="73" t="s">
        <v>6</v>
      </c>
      <c r="E121" s="73">
        <v>18</v>
      </c>
      <c r="F121" s="66">
        <v>1</v>
      </c>
      <c r="G121" s="63">
        <f t="shared" si="2"/>
        <v>18</v>
      </c>
      <c r="H121" s="74"/>
      <c r="I121" s="4"/>
      <c r="J121"/>
    </row>
    <row r="122" spans="1:10" ht="45" x14ac:dyDescent="0.25">
      <c r="A122" s="64" t="s">
        <v>431</v>
      </c>
      <c r="B122" s="112" t="s">
        <v>138</v>
      </c>
      <c r="C122" s="34" t="s">
        <v>328</v>
      </c>
      <c r="D122" s="75" t="s">
        <v>6</v>
      </c>
      <c r="E122" s="75">
        <v>7</v>
      </c>
      <c r="F122" s="69">
        <v>5</v>
      </c>
      <c r="G122" s="67">
        <f t="shared" si="2"/>
        <v>35</v>
      </c>
      <c r="H122" s="74"/>
      <c r="I122" s="4"/>
      <c r="J122"/>
    </row>
    <row r="123" spans="1:10" ht="45" x14ac:dyDescent="0.25">
      <c r="A123" s="64" t="s">
        <v>431</v>
      </c>
      <c r="B123" s="112" t="s">
        <v>139</v>
      </c>
      <c r="C123" s="34" t="s">
        <v>330</v>
      </c>
      <c r="D123" s="75" t="s">
        <v>121</v>
      </c>
      <c r="E123" s="75">
        <v>2</v>
      </c>
      <c r="F123" s="66">
        <v>80</v>
      </c>
      <c r="G123" s="67">
        <f t="shared" si="2"/>
        <v>160</v>
      </c>
      <c r="H123" s="74"/>
      <c r="I123" s="4"/>
      <c r="J123"/>
    </row>
    <row r="124" spans="1:10" ht="45" x14ac:dyDescent="0.25">
      <c r="A124" s="64" t="s">
        <v>431</v>
      </c>
      <c r="B124" s="112" t="s">
        <v>140</v>
      </c>
      <c r="C124" s="34" t="s">
        <v>332</v>
      </c>
      <c r="D124" s="75" t="s">
        <v>6</v>
      </c>
      <c r="E124" s="75">
        <v>25</v>
      </c>
      <c r="F124" s="66">
        <v>2.5</v>
      </c>
      <c r="G124" s="67">
        <f t="shared" si="2"/>
        <v>62.5</v>
      </c>
      <c r="H124" s="76"/>
      <c r="I124" s="4"/>
      <c r="J124"/>
    </row>
    <row r="125" spans="1:10" ht="45" x14ac:dyDescent="0.25">
      <c r="A125" s="64" t="s">
        <v>431</v>
      </c>
      <c r="B125" s="112" t="s">
        <v>432</v>
      </c>
      <c r="C125" s="34" t="s">
        <v>334</v>
      </c>
      <c r="D125" s="75" t="s">
        <v>6</v>
      </c>
      <c r="E125" s="75">
        <v>40</v>
      </c>
      <c r="F125" s="66">
        <v>25</v>
      </c>
      <c r="G125" s="67">
        <f t="shared" si="2"/>
        <v>1000</v>
      </c>
      <c r="H125" s="74"/>
      <c r="I125" s="4"/>
      <c r="J125"/>
    </row>
    <row r="126" spans="1:10" ht="45" x14ac:dyDescent="0.25">
      <c r="A126" s="64" t="s">
        <v>431</v>
      </c>
      <c r="B126" s="112" t="s">
        <v>433</v>
      </c>
      <c r="C126" s="34" t="s">
        <v>336</v>
      </c>
      <c r="D126" s="75" t="s">
        <v>337</v>
      </c>
      <c r="E126" s="75">
        <v>1</v>
      </c>
      <c r="F126" s="66">
        <v>200</v>
      </c>
      <c r="G126" s="67">
        <f t="shared" si="2"/>
        <v>200</v>
      </c>
      <c r="H126" s="74"/>
      <c r="I126" s="4"/>
      <c r="J126"/>
    </row>
    <row r="127" spans="1:10" ht="45" x14ac:dyDescent="0.25">
      <c r="A127" s="64" t="s">
        <v>431</v>
      </c>
      <c r="B127" s="112" t="s">
        <v>434</v>
      </c>
      <c r="C127" s="34" t="s">
        <v>339</v>
      </c>
      <c r="D127" s="75" t="s">
        <v>6</v>
      </c>
      <c r="E127" s="75">
        <v>14</v>
      </c>
      <c r="F127" s="66">
        <v>1</v>
      </c>
      <c r="G127" s="67">
        <f t="shared" si="2"/>
        <v>14</v>
      </c>
      <c r="H127" s="74"/>
      <c r="I127" s="4"/>
      <c r="J127"/>
    </row>
    <row r="128" spans="1:10" ht="45" x14ac:dyDescent="0.25">
      <c r="A128" s="64" t="s">
        <v>431</v>
      </c>
      <c r="B128" s="112" t="s">
        <v>435</v>
      </c>
      <c r="C128" s="34" t="s">
        <v>341</v>
      </c>
      <c r="D128" s="75" t="s">
        <v>6</v>
      </c>
      <c r="E128" s="75">
        <v>65</v>
      </c>
      <c r="F128" s="66">
        <v>2.5</v>
      </c>
      <c r="G128" s="67">
        <f t="shared" si="2"/>
        <v>162.5</v>
      </c>
      <c r="H128" s="74"/>
      <c r="I128" s="4"/>
      <c r="J128"/>
    </row>
    <row r="129" spans="1:10" ht="45" x14ac:dyDescent="0.25">
      <c r="A129" s="64" t="s">
        <v>431</v>
      </c>
      <c r="B129" s="112" t="s">
        <v>436</v>
      </c>
      <c r="C129" s="34" t="s">
        <v>343</v>
      </c>
      <c r="D129" s="75" t="s">
        <v>6</v>
      </c>
      <c r="E129" s="75">
        <v>18</v>
      </c>
      <c r="F129" s="66">
        <v>2.5</v>
      </c>
      <c r="G129" s="67">
        <f t="shared" si="2"/>
        <v>45</v>
      </c>
      <c r="H129" s="74"/>
      <c r="I129" s="4"/>
      <c r="J129"/>
    </row>
    <row r="130" spans="1:10" ht="45" x14ac:dyDescent="0.25">
      <c r="A130" s="64" t="s">
        <v>431</v>
      </c>
      <c r="B130" s="112" t="s">
        <v>437</v>
      </c>
      <c r="C130" s="34" t="s">
        <v>345</v>
      </c>
      <c r="D130" s="75" t="s">
        <v>6</v>
      </c>
      <c r="E130" s="75">
        <v>25</v>
      </c>
      <c r="F130" s="66">
        <v>0.1</v>
      </c>
      <c r="G130" s="67">
        <f t="shared" si="2"/>
        <v>2.5</v>
      </c>
      <c r="H130" s="74"/>
      <c r="I130" s="4"/>
      <c r="J130"/>
    </row>
    <row r="131" spans="1:10" ht="45" x14ac:dyDescent="0.25">
      <c r="A131" s="64" t="s">
        <v>431</v>
      </c>
      <c r="B131" s="112" t="s">
        <v>439</v>
      </c>
      <c r="C131" s="34" t="s">
        <v>97</v>
      </c>
      <c r="D131" s="75" t="s">
        <v>121</v>
      </c>
      <c r="E131" s="75">
        <v>2</v>
      </c>
      <c r="F131" s="66">
        <v>50</v>
      </c>
      <c r="G131" s="67">
        <f t="shared" si="2"/>
        <v>100</v>
      </c>
      <c r="H131" s="74"/>
      <c r="I131" s="4"/>
      <c r="J131"/>
    </row>
    <row r="132" spans="1:10" ht="45" x14ac:dyDescent="0.25">
      <c r="A132" s="64" t="s">
        <v>431</v>
      </c>
      <c r="B132" s="112" t="s">
        <v>440</v>
      </c>
      <c r="C132" s="34" t="s">
        <v>348</v>
      </c>
      <c r="D132" s="75" t="s">
        <v>337</v>
      </c>
      <c r="E132" s="75">
        <v>2</v>
      </c>
      <c r="F132" s="66">
        <v>120</v>
      </c>
      <c r="G132" s="67">
        <f t="shared" si="2"/>
        <v>240</v>
      </c>
      <c r="H132" s="74"/>
      <c r="I132" s="4"/>
      <c r="J132"/>
    </row>
    <row r="133" spans="1:10" ht="45" x14ac:dyDescent="0.25">
      <c r="A133" s="64" t="s">
        <v>431</v>
      </c>
      <c r="B133" s="112" t="s">
        <v>441</v>
      </c>
      <c r="C133" s="34" t="s">
        <v>350</v>
      </c>
      <c r="D133" s="75" t="s">
        <v>337</v>
      </c>
      <c r="E133" s="75">
        <v>2</v>
      </c>
      <c r="F133" s="66">
        <v>35</v>
      </c>
      <c r="G133" s="67">
        <f t="shared" si="2"/>
        <v>70</v>
      </c>
      <c r="H133" s="74"/>
      <c r="I133" s="4"/>
      <c r="J133"/>
    </row>
    <row r="134" spans="1:10" ht="45" x14ac:dyDescent="0.25">
      <c r="A134" s="64" t="s">
        <v>431</v>
      </c>
      <c r="B134" s="112" t="s">
        <v>442</v>
      </c>
      <c r="C134" s="34" t="s">
        <v>352</v>
      </c>
      <c r="D134" s="75" t="s">
        <v>337</v>
      </c>
      <c r="E134" s="75">
        <v>2</v>
      </c>
      <c r="F134" s="66">
        <v>5</v>
      </c>
      <c r="G134" s="67">
        <f t="shared" si="2"/>
        <v>10</v>
      </c>
      <c r="H134" s="74"/>
      <c r="I134" s="4"/>
      <c r="J134"/>
    </row>
    <row r="135" spans="1:10" ht="45" x14ac:dyDescent="0.25">
      <c r="A135" s="64" t="s">
        <v>431</v>
      </c>
      <c r="B135" s="112" t="s">
        <v>443</v>
      </c>
      <c r="C135" s="34" t="s">
        <v>354</v>
      </c>
      <c r="D135" s="75" t="s">
        <v>337</v>
      </c>
      <c r="E135" s="75">
        <v>6</v>
      </c>
      <c r="F135" s="69">
        <v>8</v>
      </c>
      <c r="G135" s="67">
        <f t="shared" si="2"/>
        <v>48</v>
      </c>
      <c r="H135" s="74"/>
      <c r="I135" s="4"/>
      <c r="J135"/>
    </row>
    <row r="136" spans="1:10" ht="45" x14ac:dyDescent="0.25">
      <c r="A136" s="64" t="s">
        <v>431</v>
      </c>
      <c r="B136" s="112" t="s">
        <v>445</v>
      </c>
      <c r="C136" s="34" t="s">
        <v>356</v>
      </c>
      <c r="D136" s="75" t="s">
        <v>25</v>
      </c>
      <c r="E136" s="75">
        <v>3</v>
      </c>
      <c r="F136" s="66">
        <v>2</v>
      </c>
      <c r="G136" s="67">
        <f t="shared" si="2"/>
        <v>6</v>
      </c>
      <c r="H136" s="74"/>
      <c r="I136" s="4"/>
      <c r="J136"/>
    </row>
    <row r="137" spans="1:10" ht="45" x14ac:dyDescent="0.25">
      <c r="A137" s="64" t="s">
        <v>431</v>
      </c>
      <c r="B137" s="112" t="s">
        <v>446</v>
      </c>
      <c r="C137" s="34" t="s">
        <v>358</v>
      </c>
      <c r="D137" s="75" t="s">
        <v>337</v>
      </c>
      <c r="E137" s="75">
        <v>3</v>
      </c>
      <c r="F137" s="66">
        <v>40</v>
      </c>
      <c r="G137" s="67">
        <f t="shared" si="2"/>
        <v>120</v>
      </c>
      <c r="H137" s="74"/>
      <c r="I137" s="4"/>
      <c r="J137"/>
    </row>
    <row r="138" spans="1:10" ht="45" x14ac:dyDescent="0.25">
      <c r="A138" s="64" t="s">
        <v>431</v>
      </c>
      <c r="B138" s="112" t="s">
        <v>448</v>
      </c>
      <c r="C138" s="34" t="s">
        <v>214</v>
      </c>
      <c r="D138" s="75" t="s">
        <v>337</v>
      </c>
      <c r="E138" s="75">
        <v>3</v>
      </c>
      <c r="F138" s="66">
        <v>2</v>
      </c>
      <c r="G138" s="67">
        <f t="shared" si="2"/>
        <v>6</v>
      </c>
      <c r="H138" s="74"/>
      <c r="I138" s="4"/>
      <c r="J138"/>
    </row>
    <row r="139" spans="1:10" ht="45" x14ac:dyDescent="0.25">
      <c r="A139" s="64" t="s">
        <v>431</v>
      </c>
      <c r="B139" s="112" t="s">
        <v>449</v>
      </c>
      <c r="C139" s="34" t="s">
        <v>46</v>
      </c>
      <c r="D139" s="75" t="s">
        <v>205</v>
      </c>
      <c r="E139" s="75">
        <v>25</v>
      </c>
      <c r="F139" s="66">
        <v>8</v>
      </c>
      <c r="G139" s="67">
        <f t="shared" si="2"/>
        <v>200</v>
      </c>
      <c r="H139" s="74"/>
      <c r="I139" s="4"/>
      <c r="J139"/>
    </row>
    <row r="140" spans="1:10" ht="45" x14ac:dyDescent="0.25">
      <c r="A140" s="64" t="s">
        <v>431</v>
      </c>
      <c r="B140" s="112" t="s">
        <v>450</v>
      </c>
      <c r="C140" s="34" t="s">
        <v>48</v>
      </c>
      <c r="D140" s="75" t="s">
        <v>202</v>
      </c>
      <c r="E140" s="75">
        <v>16.5</v>
      </c>
      <c r="F140" s="66">
        <v>1</v>
      </c>
      <c r="G140" s="67">
        <f t="shared" si="2"/>
        <v>16.5</v>
      </c>
      <c r="H140" s="74"/>
      <c r="I140" s="4"/>
      <c r="J140"/>
    </row>
    <row r="141" spans="1:10" ht="45" x14ac:dyDescent="0.25">
      <c r="A141" s="64" t="s">
        <v>431</v>
      </c>
      <c r="B141" s="112" t="s">
        <v>451</v>
      </c>
      <c r="C141" s="34" t="s">
        <v>363</v>
      </c>
      <c r="D141" s="75" t="s">
        <v>205</v>
      </c>
      <c r="E141" s="75">
        <v>25</v>
      </c>
      <c r="F141" s="66">
        <v>12</v>
      </c>
      <c r="G141" s="67">
        <f t="shared" si="2"/>
        <v>300</v>
      </c>
      <c r="H141"/>
      <c r="I141"/>
      <c r="J141"/>
    </row>
    <row r="142" spans="1:10" ht="45" x14ac:dyDescent="0.25">
      <c r="A142" s="64" t="s">
        <v>431</v>
      </c>
      <c r="B142" s="112" t="s">
        <v>452</v>
      </c>
      <c r="C142" s="34" t="s">
        <v>365</v>
      </c>
      <c r="D142" s="75" t="s">
        <v>25</v>
      </c>
      <c r="E142" s="75">
        <v>6</v>
      </c>
      <c r="F142" s="66">
        <v>5</v>
      </c>
      <c r="G142" s="67">
        <f t="shared" si="2"/>
        <v>30</v>
      </c>
      <c r="H142" s="38"/>
      <c r="I142" s="39"/>
      <c r="J142"/>
    </row>
    <row r="143" spans="1:10" ht="45" x14ac:dyDescent="0.25">
      <c r="A143" s="64" t="s">
        <v>431</v>
      </c>
      <c r="B143" s="112" t="s">
        <v>453</v>
      </c>
      <c r="C143" s="34" t="s">
        <v>367</v>
      </c>
      <c r="D143" s="75" t="s">
        <v>21</v>
      </c>
      <c r="E143" s="75">
        <v>3</v>
      </c>
      <c r="F143" s="66">
        <v>2</v>
      </c>
      <c r="G143" s="67">
        <f t="shared" si="2"/>
        <v>6</v>
      </c>
      <c r="H143" s="38"/>
      <c r="I143" s="39"/>
      <c r="J143"/>
    </row>
    <row r="144" spans="1:10" ht="45" x14ac:dyDescent="0.25">
      <c r="A144" s="64" t="s">
        <v>431</v>
      </c>
      <c r="B144" s="112" t="s">
        <v>454</v>
      </c>
      <c r="C144" s="34" t="s">
        <v>369</v>
      </c>
      <c r="D144" s="75" t="s">
        <v>21</v>
      </c>
      <c r="E144" s="75">
        <v>1</v>
      </c>
      <c r="F144" s="66">
        <v>100</v>
      </c>
      <c r="G144" s="67">
        <f t="shared" si="2"/>
        <v>100</v>
      </c>
      <c r="H144"/>
      <c r="I144"/>
      <c r="J144"/>
    </row>
    <row r="145" spans="1:10" ht="45" x14ac:dyDescent="0.25">
      <c r="A145" s="64" t="s">
        <v>431</v>
      </c>
      <c r="B145" s="112" t="s">
        <v>455</v>
      </c>
      <c r="C145" s="34" t="s">
        <v>599</v>
      </c>
      <c r="D145" s="75" t="s">
        <v>21</v>
      </c>
      <c r="E145" s="75">
        <v>1</v>
      </c>
      <c r="F145" s="66">
        <v>80</v>
      </c>
      <c r="G145" s="67">
        <f t="shared" si="2"/>
        <v>80</v>
      </c>
      <c r="H145"/>
      <c r="I145"/>
      <c r="J145"/>
    </row>
    <row r="146" spans="1:10" ht="45.75" thickBot="1" x14ac:dyDescent="0.3">
      <c r="A146" s="64" t="s">
        <v>431</v>
      </c>
      <c r="B146" s="112" t="s">
        <v>457</v>
      </c>
      <c r="C146" s="34" t="s">
        <v>103</v>
      </c>
      <c r="D146" s="75" t="s">
        <v>7</v>
      </c>
      <c r="E146" s="75">
        <v>1</v>
      </c>
      <c r="F146" s="66">
        <v>50</v>
      </c>
      <c r="G146" s="67">
        <f t="shared" si="2"/>
        <v>50</v>
      </c>
      <c r="H146"/>
      <c r="I146"/>
      <c r="J146"/>
    </row>
    <row r="147" spans="1:10" ht="45.75" thickBot="1" x14ac:dyDescent="0.3">
      <c r="A147" s="32" t="s">
        <v>431</v>
      </c>
      <c r="B147" s="65" t="s">
        <v>459</v>
      </c>
      <c r="C147" s="34" t="s">
        <v>263</v>
      </c>
      <c r="D147" s="75" t="s">
        <v>7</v>
      </c>
      <c r="E147" s="75">
        <v>1</v>
      </c>
      <c r="F147" s="66">
        <v>50</v>
      </c>
      <c r="G147" s="58">
        <f t="shared" si="2"/>
        <v>50</v>
      </c>
      <c r="H147" s="55" t="s">
        <v>141</v>
      </c>
      <c r="I147" s="37">
        <f>ROUND(SUM(G121:G147),2)</f>
        <v>3132</v>
      </c>
      <c r="J147"/>
    </row>
    <row r="148" spans="1:10" ht="43.5" thickBot="1" x14ac:dyDescent="0.3">
      <c r="A148" s="122"/>
      <c r="B148"/>
      <c r="C148"/>
      <c r="D148"/>
      <c r="E148"/>
      <c r="F148" s="26" t="s">
        <v>131</v>
      </c>
      <c r="G148" s="27">
        <f>SUM(G106:G147)</f>
        <v>5335.25</v>
      </c>
      <c r="H148"/>
      <c r="I148"/>
      <c r="J148"/>
    </row>
    <row r="149" spans="1:10" ht="14.45" x14ac:dyDescent="0.3">
      <c r="A149"/>
      <c r="B149"/>
      <c r="C149"/>
      <c r="D149"/>
      <c r="E149"/>
      <c r="F149"/>
      <c r="G149"/>
      <c r="H149"/>
      <c r="I149"/>
      <c r="J149"/>
    </row>
    <row r="150" spans="1:10" ht="14.45" x14ac:dyDescent="0.3">
      <c r="A150"/>
      <c r="B150"/>
      <c r="C150"/>
      <c r="D150"/>
      <c r="E150"/>
      <c r="F150"/>
      <c r="G150"/>
      <c r="H150"/>
      <c r="I150"/>
      <c r="J150"/>
    </row>
    <row r="151" spans="1:10" ht="14.45" x14ac:dyDescent="0.3">
      <c r="A151"/>
      <c r="B151"/>
      <c r="C151"/>
      <c r="D151"/>
      <c r="E151"/>
      <c r="F151"/>
      <c r="G151"/>
      <c r="H151"/>
      <c r="I151"/>
      <c r="J151"/>
    </row>
    <row r="152" spans="1:10" ht="14.45" x14ac:dyDescent="0.3">
      <c r="A152"/>
      <c r="B152"/>
      <c r="C152"/>
      <c r="D152"/>
      <c r="E152"/>
      <c r="F152"/>
      <c r="G152"/>
      <c r="H152"/>
      <c r="I152"/>
      <c r="J152"/>
    </row>
    <row r="153" spans="1:10" ht="14.45" x14ac:dyDescent="0.3">
      <c r="A153"/>
      <c r="B153"/>
      <c r="C153"/>
      <c r="D153"/>
      <c r="E153"/>
      <c r="F153"/>
      <c r="G153"/>
      <c r="H153"/>
      <c r="I153"/>
      <c r="J153"/>
    </row>
    <row r="154" spans="1:10" ht="14.45" x14ac:dyDescent="0.3">
      <c r="A154"/>
      <c r="B154"/>
      <c r="C154"/>
      <c r="D154"/>
      <c r="E154"/>
      <c r="F154"/>
      <c r="G154"/>
      <c r="H154"/>
      <c r="I154"/>
      <c r="J154"/>
    </row>
    <row r="155" spans="1:10" x14ac:dyDescent="0.25">
      <c r="A155"/>
      <c r="B155"/>
      <c r="C155"/>
      <c r="D155"/>
      <c r="E155"/>
      <c r="F155"/>
      <c r="G155"/>
      <c r="H155"/>
      <c r="I155"/>
      <c r="J155"/>
    </row>
    <row r="156" spans="1:10" x14ac:dyDescent="0.25">
      <c r="A156"/>
      <c r="B156"/>
      <c r="C156"/>
      <c r="D156"/>
      <c r="E156"/>
      <c r="F156"/>
      <c r="G156"/>
      <c r="H156"/>
      <c r="I156"/>
      <c r="J156"/>
    </row>
    <row r="157" spans="1:10" x14ac:dyDescent="0.25">
      <c r="A157"/>
      <c r="B157"/>
      <c r="C157"/>
      <c r="D157"/>
      <c r="E157"/>
      <c r="F157"/>
      <c r="G157"/>
      <c r="H157"/>
      <c r="I157"/>
      <c r="J157"/>
    </row>
    <row r="158" spans="1:10" x14ac:dyDescent="0.25">
      <c r="A158"/>
      <c r="B158"/>
      <c r="C158"/>
      <c r="D158"/>
      <c r="E158"/>
      <c r="F158"/>
      <c r="G158"/>
      <c r="H158"/>
      <c r="I158"/>
      <c r="J158"/>
    </row>
    <row r="159" spans="1:10" x14ac:dyDescent="0.25">
      <c r="A159"/>
      <c r="B159"/>
      <c r="C159"/>
      <c r="D159"/>
      <c r="E159"/>
      <c r="F159"/>
      <c r="G159"/>
      <c r="H159"/>
      <c r="I159"/>
      <c r="J159"/>
    </row>
    <row r="160" spans="1:10" x14ac:dyDescent="0.25">
      <c r="A160"/>
      <c r="B160"/>
      <c r="C160"/>
      <c r="D160"/>
      <c r="E160"/>
      <c r="F160"/>
      <c r="G160"/>
      <c r="H160"/>
      <c r="I160"/>
      <c r="J160"/>
    </row>
    <row r="161" spans="1:10" x14ac:dyDescent="0.25">
      <c r="A161"/>
      <c r="B161"/>
      <c r="C161"/>
      <c r="D161"/>
      <c r="E161"/>
      <c r="F161"/>
      <c r="G161"/>
      <c r="H161"/>
      <c r="I161"/>
      <c r="J161"/>
    </row>
    <row r="162" spans="1:10" x14ac:dyDescent="0.25">
      <c r="A162"/>
      <c r="B162"/>
      <c r="C162"/>
      <c r="D162"/>
      <c r="E162"/>
      <c r="F162"/>
      <c r="G162"/>
      <c r="H162"/>
      <c r="I162"/>
      <c r="J162"/>
    </row>
    <row r="163" spans="1:10" x14ac:dyDescent="0.25">
      <c r="A163"/>
      <c r="B163"/>
      <c r="C163"/>
      <c r="D163"/>
      <c r="E163"/>
      <c r="F163"/>
      <c r="G163"/>
      <c r="H163"/>
      <c r="I163"/>
      <c r="J163"/>
    </row>
    <row r="164" spans="1:10" x14ac:dyDescent="0.25">
      <c r="A164"/>
      <c r="B164"/>
      <c r="C164"/>
      <c r="D164"/>
      <c r="E164"/>
      <c r="F164"/>
      <c r="G164"/>
      <c r="H164"/>
      <c r="I164"/>
      <c r="J164"/>
    </row>
    <row r="165" spans="1:10" x14ac:dyDescent="0.25">
      <c r="A165"/>
      <c r="B165"/>
      <c r="C165"/>
      <c r="D165"/>
      <c r="E165"/>
      <c r="F165"/>
      <c r="G165"/>
      <c r="H165"/>
      <c r="I165"/>
      <c r="J165"/>
    </row>
    <row r="166" spans="1:10" x14ac:dyDescent="0.25">
      <c r="A166"/>
      <c r="B166"/>
      <c r="C166"/>
      <c r="D166"/>
      <c r="E166"/>
      <c r="F166"/>
      <c r="G166"/>
      <c r="H166"/>
      <c r="I166"/>
      <c r="J166"/>
    </row>
    <row r="167" spans="1:10" x14ac:dyDescent="0.25">
      <c r="A167"/>
      <c r="B167"/>
      <c r="C167"/>
      <c r="D167"/>
      <c r="E167"/>
      <c r="F167"/>
      <c r="G167"/>
      <c r="H167"/>
      <c r="I167"/>
      <c r="J167"/>
    </row>
    <row r="168" spans="1:10" x14ac:dyDescent="0.25">
      <c r="A168"/>
      <c r="B168"/>
      <c r="C168"/>
      <c r="D168"/>
      <c r="E168"/>
      <c r="F168"/>
      <c r="G168"/>
      <c r="H168"/>
      <c r="I168"/>
      <c r="J168"/>
    </row>
    <row r="169" spans="1:10" x14ac:dyDescent="0.25">
      <c r="A169"/>
      <c r="B169"/>
      <c r="C169"/>
      <c r="D169"/>
      <c r="E169"/>
      <c r="F169"/>
      <c r="G169"/>
      <c r="H169"/>
      <c r="I169"/>
      <c r="J169"/>
    </row>
    <row r="170" spans="1:10" x14ac:dyDescent="0.25">
      <c r="A170"/>
      <c r="B170"/>
      <c r="C170"/>
      <c r="D170"/>
      <c r="E170"/>
      <c r="F170"/>
      <c r="G170"/>
      <c r="H170"/>
      <c r="I170"/>
      <c r="J170"/>
    </row>
    <row r="171" spans="1:10" x14ac:dyDescent="0.25">
      <c r="A171"/>
      <c r="B171"/>
      <c r="C171"/>
      <c r="D171"/>
      <c r="E171"/>
      <c r="F171"/>
      <c r="G171"/>
      <c r="H171"/>
      <c r="I171"/>
      <c r="J171"/>
    </row>
    <row r="172" spans="1:10" x14ac:dyDescent="0.25">
      <c r="A172"/>
      <c r="B172"/>
      <c r="C172"/>
      <c r="D172"/>
      <c r="E172"/>
      <c r="F172"/>
      <c r="G172"/>
      <c r="H172"/>
      <c r="I172"/>
      <c r="J172"/>
    </row>
    <row r="173" spans="1:10" x14ac:dyDescent="0.25">
      <c r="A173"/>
      <c r="B173"/>
      <c r="C173"/>
      <c r="D173"/>
      <c r="E173"/>
      <c r="F173"/>
      <c r="G173"/>
      <c r="H173"/>
      <c r="I173"/>
      <c r="J173"/>
    </row>
    <row r="174" spans="1:10" x14ac:dyDescent="0.25">
      <c r="A174"/>
      <c r="B174"/>
      <c r="C174"/>
      <c r="D174"/>
      <c r="E174"/>
      <c r="F174"/>
      <c r="G174"/>
      <c r="H174"/>
      <c r="I174"/>
      <c r="J174"/>
    </row>
    <row r="175" spans="1:10" x14ac:dyDescent="0.25">
      <c r="A175"/>
      <c r="B175"/>
      <c r="C175"/>
      <c r="D175"/>
      <c r="E175"/>
      <c r="F175"/>
      <c r="G175"/>
      <c r="H175"/>
      <c r="I175"/>
      <c r="J175"/>
    </row>
    <row r="176" spans="1:10" x14ac:dyDescent="0.25">
      <c r="A176"/>
      <c r="B176"/>
      <c r="C176"/>
      <c r="D176"/>
      <c r="E176"/>
      <c r="F176"/>
      <c r="G176"/>
      <c r="H176"/>
      <c r="I176"/>
      <c r="J176"/>
    </row>
    <row r="177" spans="1:10" x14ac:dyDescent="0.25">
      <c r="A177"/>
      <c r="B177"/>
      <c r="C177"/>
      <c r="D177"/>
      <c r="E177"/>
      <c r="F177"/>
      <c r="G177"/>
      <c r="H177"/>
      <c r="I177"/>
      <c r="J177"/>
    </row>
    <row r="178" spans="1:10" x14ac:dyDescent="0.25">
      <c r="A178"/>
      <c r="B178"/>
      <c r="C178"/>
      <c r="D178"/>
      <c r="E178"/>
      <c r="F178"/>
      <c r="G178"/>
      <c r="H178"/>
      <c r="I178"/>
      <c r="J178"/>
    </row>
    <row r="179" spans="1:10" x14ac:dyDescent="0.25">
      <c r="A179"/>
      <c r="B179"/>
      <c r="C179"/>
      <c r="D179"/>
      <c r="E179"/>
      <c r="F179"/>
      <c r="G179"/>
      <c r="H179"/>
      <c r="I179"/>
      <c r="J179"/>
    </row>
    <row r="180" spans="1:10" x14ac:dyDescent="0.25">
      <c r="A180"/>
      <c r="B180"/>
      <c r="C180"/>
      <c r="D180"/>
      <c r="E180"/>
      <c r="F180"/>
      <c r="G180"/>
      <c r="H180"/>
      <c r="I180"/>
      <c r="J180"/>
    </row>
    <row r="181" spans="1:10" x14ac:dyDescent="0.25">
      <c r="A181"/>
      <c r="B181"/>
      <c r="C181"/>
      <c r="D181"/>
      <c r="E181"/>
      <c r="F181"/>
      <c r="G181"/>
      <c r="H181"/>
      <c r="I181"/>
      <c r="J181"/>
    </row>
    <row r="182" spans="1:10" x14ac:dyDescent="0.25">
      <c r="A182"/>
      <c r="B182"/>
      <c r="C182"/>
      <c r="D182"/>
      <c r="E182"/>
      <c r="F182"/>
      <c r="G182"/>
      <c r="H182"/>
      <c r="I182"/>
      <c r="J182"/>
    </row>
    <row r="183" spans="1:10" x14ac:dyDescent="0.25">
      <c r="A183"/>
      <c r="B183"/>
      <c r="C183"/>
      <c r="D183"/>
      <c r="E183"/>
      <c r="F183"/>
      <c r="G183"/>
      <c r="H183"/>
      <c r="I183"/>
      <c r="J183"/>
    </row>
    <row r="184" spans="1:10" x14ac:dyDescent="0.25">
      <c r="A184"/>
      <c r="B184"/>
      <c r="C184"/>
      <c r="D184"/>
      <c r="E184"/>
      <c r="F184"/>
      <c r="G184"/>
      <c r="H184"/>
      <c r="I184"/>
      <c r="J184"/>
    </row>
    <row r="185" spans="1:10" x14ac:dyDescent="0.25">
      <c r="A185"/>
      <c r="B185"/>
      <c r="C185"/>
      <c r="D185"/>
      <c r="E185"/>
      <c r="F185"/>
      <c r="G185"/>
      <c r="H185"/>
      <c r="I185"/>
      <c r="J185"/>
    </row>
    <row r="186" spans="1:10" x14ac:dyDescent="0.25">
      <c r="A186"/>
      <c r="B186"/>
      <c r="C186"/>
      <c r="D186"/>
      <c r="E186"/>
      <c r="F186"/>
      <c r="G186"/>
      <c r="H186"/>
      <c r="I186"/>
      <c r="J186"/>
    </row>
    <row r="187" spans="1:10" x14ac:dyDescent="0.25">
      <c r="A187"/>
      <c r="B187"/>
      <c r="C187"/>
      <c r="D187"/>
      <c r="E187"/>
      <c r="F187"/>
      <c r="G187"/>
      <c r="H187"/>
      <c r="I187"/>
      <c r="J187"/>
    </row>
    <row r="188" spans="1:10" x14ac:dyDescent="0.25">
      <c r="A188"/>
      <c r="B188"/>
      <c r="C188"/>
      <c r="D188"/>
      <c r="E188"/>
      <c r="F188"/>
      <c r="G188"/>
      <c r="H188"/>
      <c r="I188"/>
      <c r="J188"/>
    </row>
    <row r="189" spans="1:10" x14ac:dyDescent="0.25">
      <c r="A189"/>
      <c r="B189"/>
      <c r="C189"/>
      <c r="D189"/>
      <c r="E189"/>
      <c r="F189"/>
      <c r="G189"/>
      <c r="H189"/>
      <c r="I189"/>
      <c r="J189"/>
    </row>
    <row r="190" spans="1:10" x14ac:dyDescent="0.25">
      <c r="A190"/>
      <c r="B190"/>
      <c r="C190"/>
      <c r="D190"/>
      <c r="E190"/>
      <c r="F190"/>
      <c r="G190"/>
      <c r="H190"/>
      <c r="I190"/>
      <c r="J190"/>
    </row>
    <row r="191" spans="1:10" x14ac:dyDescent="0.25">
      <c r="A191"/>
      <c r="B191"/>
      <c r="C191"/>
      <c r="D191"/>
      <c r="E191"/>
      <c r="F191"/>
      <c r="G191"/>
      <c r="H191"/>
      <c r="I191"/>
      <c r="J191"/>
    </row>
    <row r="192" spans="1:10" x14ac:dyDescent="0.25">
      <c r="A192"/>
      <c r="B192"/>
      <c r="C192"/>
      <c r="D192"/>
      <c r="E192"/>
      <c r="F192"/>
      <c r="G192"/>
      <c r="H192"/>
      <c r="I192"/>
      <c r="J192"/>
    </row>
    <row r="193" spans="1:10" x14ac:dyDescent="0.25">
      <c r="A193"/>
      <c r="B193"/>
      <c r="C193"/>
      <c r="D193"/>
      <c r="E193"/>
      <c r="F193"/>
      <c r="G193"/>
      <c r="H193"/>
      <c r="I193"/>
      <c r="J193"/>
    </row>
    <row r="194" spans="1:10" x14ac:dyDescent="0.25">
      <c r="A194"/>
      <c r="B194"/>
      <c r="C194"/>
      <c r="D194"/>
      <c r="E194"/>
      <c r="F194"/>
      <c r="G194"/>
      <c r="H194"/>
      <c r="I194"/>
      <c r="J194"/>
    </row>
    <row r="195" spans="1:10" x14ac:dyDescent="0.25">
      <c r="A195"/>
      <c r="B195"/>
      <c r="C195"/>
      <c r="D195"/>
      <c r="E195"/>
      <c r="F195"/>
      <c r="G195"/>
      <c r="H195"/>
      <c r="I195"/>
      <c r="J195"/>
    </row>
    <row r="196" spans="1:10" x14ac:dyDescent="0.25">
      <c r="A196"/>
      <c r="B196"/>
      <c r="C196"/>
      <c r="D196"/>
      <c r="E196"/>
      <c r="F196"/>
      <c r="G196"/>
      <c r="H196"/>
      <c r="I196"/>
      <c r="J196"/>
    </row>
    <row r="197" spans="1:10" x14ac:dyDescent="0.25">
      <c r="A197"/>
      <c r="B197"/>
      <c r="C197"/>
      <c r="D197"/>
      <c r="E197"/>
      <c r="F197"/>
      <c r="G197"/>
      <c r="H197"/>
      <c r="I197"/>
      <c r="J197"/>
    </row>
    <row r="198" spans="1:10" x14ac:dyDescent="0.25">
      <c r="A198"/>
      <c r="B198"/>
      <c r="C198"/>
      <c r="D198"/>
      <c r="E198"/>
      <c r="F198"/>
      <c r="G198"/>
      <c r="H198"/>
      <c r="I198"/>
      <c r="J198"/>
    </row>
    <row r="199" spans="1:10" x14ac:dyDescent="0.25">
      <c r="A199"/>
      <c r="B199"/>
      <c r="C199"/>
      <c r="D199"/>
      <c r="E199"/>
      <c r="F199"/>
      <c r="G199"/>
      <c r="H199"/>
      <c r="I199"/>
      <c r="J199"/>
    </row>
    <row r="200" spans="1:10" x14ac:dyDescent="0.25">
      <c r="A200"/>
      <c r="B200"/>
      <c r="C200"/>
      <c r="D200"/>
      <c r="E200"/>
      <c r="F200"/>
      <c r="G200"/>
      <c r="H200"/>
      <c r="I200"/>
      <c r="J200"/>
    </row>
    <row r="201" spans="1:10" x14ac:dyDescent="0.25">
      <c r="A201"/>
      <c r="B201"/>
      <c r="C201"/>
      <c r="D201"/>
      <c r="E201"/>
      <c r="F201"/>
      <c r="G201"/>
      <c r="H201"/>
      <c r="I201"/>
      <c r="J201"/>
    </row>
    <row r="202" spans="1:10" x14ac:dyDescent="0.25">
      <c r="A202"/>
      <c r="B202"/>
      <c r="C202"/>
      <c r="D202"/>
      <c r="E202"/>
      <c r="F202"/>
      <c r="G202"/>
      <c r="H202"/>
      <c r="I202"/>
      <c r="J202"/>
    </row>
    <row r="203" spans="1:10" x14ac:dyDescent="0.25">
      <c r="A203"/>
      <c r="B203"/>
      <c r="C203"/>
      <c r="D203"/>
      <c r="E203"/>
      <c r="F203"/>
      <c r="G203"/>
      <c r="H203"/>
      <c r="I203"/>
      <c r="J203"/>
    </row>
    <row r="204" spans="1:10" x14ac:dyDescent="0.25">
      <c r="A204"/>
      <c r="B204"/>
      <c r="C204"/>
      <c r="D204"/>
      <c r="E204"/>
      <c r="F204"/>
      <c r="G204"/>
      <c r="H204"/>
      <c r="I204"/>
      <c r="J204"/>
    </row>
    <row r="205" spans="1:10" x14ac:dyDescent="0.25">
      <c r="A205"/>
      <c r="B205"/>
      <c r="C205"/>
      <c r="D205"/>
      <c r="E205"/>
      <c r="F205"/>
      <c r="G205"/>
      <c r="H205"/>
      <c r="I205"/>
      <c r="J205"/>
    </row>
    <row r="206" spans="1:10" x14ac:dyDescent="0.25">
      <c r="A206"/>
      <c r="B206"/>
      <c r="C206"/>
      <c r="D206"/>
      <c r="E206"/>
      <c r="F206"/>
      <c r="G206"/>
      <c r="H206"/>
      <c r="I206"/>
      <c r="J206"/>
    </row>
    <row r="207" spans="1:10" x14ac:dyDescent="0.25">
      <c r="A207"/>
      <c r="B207"/>
      <c r="C207"/>
      <c r="D207"/>
      <c r="E207"/>
      <c r="F207"/>
      <c r="G207"/>
      <c r="H207"/>
      <c r="I207"/>
      <c r="J207"/>
    </row>
    <row r="208" spans="1:10" x14ac:dyDescent="0.25">
      <c r="A208"/>
      <c r="B208"/>
      <c r="C208"/>
      <c r="D208"/>
      <c r="E208"/>
      <c r="F208"/>
      <c r="G208"/>
      <c r="H208"/>
      <c r="I208"/>
      <c r="J208"/>
    </row>
    <row r="209" spans="1:10" x14ac:dyDescent="0.25">
      <c r="A209"/>
      <c r="B209"/>
      <c r="C209"/>
      <c r="D209"/>
      <c r="E209"/>
      <c r="F209"/>
      <c r="G209"/>
      <c r="H209"/>
      <c r="I209"/>
      <c r="J209"/>
    </row>
    <row r="210" spans="1:10" x14ac:dyDescent="0.25">
      <c r="A210"/>
      <c r="B210"/>
      <c r="C210"/>
      <c r="D210"/>
      <c r="E210"/>
      <c r="F210"/>
      <c r="G210"/>
      <c r="H210"/>
      <c r="I210"/>
      <c r="J210"/>
    </row>
    <row r="211" spans="1:10" x14ac:dyDescent="0.25">
      <c r="A211"/>
      <c r="B211"/>
      <c r="C211"/>
      <c r="D211"/>
      <c r="E211"/>
      <c r="F211"/>
      <c r="G211"/>
      <c r="H211"/>
      <c r="I211"/>
      <c r="J211"/>
    </row>
    <row r="212" spans="1:10" x14ac:dyDescent="0.25">
      <c r="A212"/>
      <c r="B212"/>
      <c r="C212"/>
      <c r="D212"/>
      <c r="E212"/>
      <c r="F212"/>
      <c r="G212"/>
      <c r="H212"/>
      <c r="I212"/>
      <c r="J212"/>
    </row>
    <row r="213" spans="1:10" x14ac:dyDescent="0.25">
      <c r="A213"/>
      <c r="B213"/>
      <c r="C213"/>
      <c r="D213"/>
      <c r="E213"/>
      <c r="F213"/>
      <c r="G213"/>
      <c r="H213"/>
      <c r="I213"/>
      <c r="J213"/>
    </row>
    <row r="214" spans="1:10" x14ac:dyDescent="0.25">
      <c r="A214"/>
      <c r="B214"/>
      <c r="C214"/>
      <c r="D214"/>
      <c r="E214"/>
      <c r="F214"/>
      <c r="G214"/>
      <c r="H214"/>
      <c r="I214"/>
      <c r="J214"/>
    </row>
    <row r="215" spans="1:10" x14ac:dyDescent="0.25">
      <c r="A215"/>
      <c r="B215"/>
      <c r="C215"/>
      <c r="D215"/>
      <c r="E215"/>
      <c r="F215"/>
      <c r="G215"/>
      <c r="H215"/>
      <c r="I215"/>
      <c r="J215"/>
    </row>
    <row r="216" spans="1:10" x14ac:dyDescent="0.25">
      <c r="A216"/>
      <c r="B216"/>
      <c r="C216"/>
      <c r="D216"/>
      <c r="E216"/>
      <c r="F216"/>
      <c r="G216"/>
      <c r="H216"/>
      <c r="I216"/>
      <c r="J216"/>
    </row>
    <row r="217" spans="1:10" x14ac:dyDescent="0.25">
      <c r="A217"/>
      <c r="B217"/>
      <c r="C217"/>
      <c r="D217"/>
      <c r="E217"/>
      <c r="F217"/>
      <c r="G217"/>
      <c r="H217"/>
      <c r="I217"/>
      <c r="J217"/>
    </row>
    <row r="218" spans="1:10" x14ac:dyDescent="0.25">
      <c r="A218"/>
      <c r="B218"/>
      <c r="C218"/>
      <c r="D218"/>
      <c r="E218"/>
      <c r="F218"/>
      <c r="G218"/>
      <c r="H218"/>
      <c r="I218"/>
      <c r="J218"/>
    </row>
    <row r="219" spans="1:10" x14ac:dyDescent="0.25">
      <c r="A219"/>
      <c r="B219"/>
      <c r="C219"/>
      <c r="D219"/>
      <c r="E219"/>
      <c r="F219"/>
      <c r="G219"/>
      <c r="H219"/>
      <c r="I219"/>
      <c r="J219"/>
    </row>
    <row r="220" spans="1:10" x14ac:dyDescent="0.25">
      <c r="A220"/>
      <c r="B220"/>
      <c r="C220"/>
      <c r="D220"/>
      <c r="E220"/>
      <c r="F220"/>
      <c r="G220"/>
      <c r="H220"/>
      <c r="I220"/>
      <c r="J220"/>
    </row>
    <row r="221" spans="1:10" x14ac:dyDescent="0.25">
      <c r="A221"/>
      <c r="B221"/>
      <c r="C221"/>
      <c r="D221"/>
      <c r="E221"/>
      <c r="F221"/>
      <c r="G221"/>
      <c r="H221"/>
      <c r="I221"/>
      <c r="J221"/>
    </row>
    <row r="222" spans="1:10" x14ac:dyDescent="0.25">
      <c r="A222"/>
      <c r="B222"/>
      <c r="C222"/>
      <c r="D222"/>
      <c r="E222"/>
      <c r="F222"/>
      <c r="G222"/>
      <c r="H222"/>
      <c r="I222"/>
      <c r="J222"/>
    </row>
    <row r="223" spans="1:10" x14ac:dyDescent="0.25">
      <c r="A223"/>
      <c r="B223"/>
      <c r="C223"/>
      <c r="D223"/>
      <c r="E223"/>
      <c r="F223"/>
      <c r="G223"/>
      <c r="H223"/>
      <c r="I223"/>
      <c r="J223"/>
    </row>
    <row r="224" spans="1:10" x14ac:dyDescent="0.25">
      <c r="A224"/>
      <c r="B224"/>
      <c r="C224"/>
      <c r="D224"/>
      <c r="E224"/>
      <c r="F224"/>
      <c r="G224"/>
      <c r="H224"/>
      <c r="I224"/>
      <c r="J224"/>
    </row>
    <row r="225" spans="1:10" x14ac:dyDescent="0.25">
      <c r="A225"/>
      <c r="B225"/>
      <c r="C225"/>
      <c r="D225"/>
      <c r="E225"/>
      <c r="F225"/>
      <c r="G225"/>
      <c r="H225"/>
      <c r="I225"/>
      <c r="J225"/>
    </row>
    <row r="226" spans="1:10" x14ac:dyDescent="0.25">
      <c r="A226"/>
      <c r="B226"/>
      <c r="C226"/>
      <c r="D226"/>
      <c r="E226"/>
      <c r="F226"/>
      <c r="G226"/>
      <c r="H226"/>
      <c r="I226"/>
      <c r="J226"/>
    </row>
    <row r="227" spans="1:10" x14ac:dyDescent="0.25">
      <c r="A227"/>
      <c r="B227"/>
      <c r="C227"/>
      <c r="D227"/>
      <c r="E227"/>
      <c r="F227"/>
      <c r="G227"/>
      <c r="H227"/>
      <c r="I227"/>
      <c r="J227"/>
    </row>
    <row r="228" spans="1:10" x14ac:dyDescent="0.25">
      <c r="A228"/>
      <c r="B228"/>
      <c r="C228"/>
      <c r="D228"/>
      <c r="E228"/>
      <c r="F228"/>
      <c r="G228"/>
      <c r="H228"/>
      <c r="I228"/>
      <c r="J228"/>
    </row>
    <row r="229" spans="1:10" x14ac:dyDescent="0.25">
      <c r="A229"/>
      <c r="B229"/>
      <c r="C229"/>
      <c r="D229"/>
      <c r="E229"/>
      <c r="F229"/>
      <c r="G229"/>
      <c r="H229"/>
      <c r="I229"/>
      <c r="J229"/>
    </row>
    <row r="230" spans="1:10" x14ac:dyDescent="0.25">
      <c r="A230"/>
      <c r="B230"/>
      <c r="C230"/>
      <c r="D230"/>
      <c r="E230"/>
      <c r="F230"/>
      <c r="G230"/>
      <c r="H230"/>
      <c r="I230"/>
      <c r="J230"/>
    </row>
    <row r="231" spans="1:10" x14ac:dyDescent="0.25">
      <c r="A231"/>
      <c r="B231"/>
      <c r="C231"/>
      <c r="D231"/>
      <c r="E231"/>
      <c r="F231"/>
      <c r="G231"/>
      <c r="H231"/>
      <c r="I231"/>
      <c r="J231"/>
    </row>
    <row r="232" spans="1:10" x14ac:dyDescent="0.25">
      <c r="A232"/>
      <c r="B232"/>
      <c r="C232"/>
      <c r="D232"/>
      <c r="E232"/>
      <c r="F232"/>
      <c r="G232"/>
      <c r="H232"/>
      <c r="I232"/>
      <c r="J232"/>
    </row>
    <row r="233" spans="1:10" x14ac:dyDescent="0.25">
      <c r="A233"/>
      <c r="B233"/>
      <c r="C233"/>
      <c r="D233"/>
      <c r="E233"/>
      <c r="F233"/>
      <c r="G233"/>
      <c r="H233"/>
      <c r="I233"/>
      <c r="J233"/>
    </row>
    <row r="234" spans="1:10" x14ac:dyDescent="0.25">
      <c r="A234"/>
      <c r="B234"/>
      <c r="C234"/>
      <c r="D234"/>
      <c r="E234"/>
      <c r="F234"/>
      <c r="G234"/>
      <c r="H234"/>
      <c r="I234"/>
      <c r="J234"/>
    </row>
    <row r="235" spans="1:10" x14ac:dyDescent="0.25">
      <c r="A235"/>
      <c r="B235"/>
      <c r="C235"/>
      <c r="D235"/>
      <c r="E235"/>
      <c r="F235"/>
      <c r="G235"/>
      <c r="H235"/>
      <c r="I235"/>
      <c r="J235"/>
    </row>
    <row r="236" spans="1:10" x14ac:dyDescent="0.25">
      <c r="A236"/>
      <c r="B236"/>
      <c r="C236"/>
      <c r="D236"/>
      <c r="E236"/>
      <c r="F236"/>
      <c r="G236"/>
      <c r="H236"/>
      <c r="I236"/>
      <c r="J236"/>
    </row>
    <row r="237" spans="1:10" x14ac:dyDescent="0.25">
      <c r="A237"/>
      <c r="B237"/>
      <c r="C237"/>
      <c r="D237"/>
      <c r="E237"/>
      <c r="F237"/>
      <c r="G237"/>
      <c r="H237"/>
      <c r="I237"/>
      <c r="J237"/>
    </row>
    <row r="238" spans="1:10" x14ac:dyDescent="0.25">
      <c r="A238"/>
      <c r="B238"/>
      <c r="C238"/>
      <c r="D238"/>
      <c r="E238"/>
      <c r="F238"/>
      <c r="G238"/>
      <c r="H238"/>
      <c r="I238"/>
      <c r="J238"/>
    </row>
    <row r="239" spans="1:10" x14ac:dyDescent="0.25">
      <c r="A239"/>
      <c r="B239"/>
      <c r="C239"/>
      <c r="D239"/>
      <c r="E239"/>
      <c r="F239"/>
      <c r="G239"/>
      <c r="H239"/>
      <c r="I239"/>
      <c r="J239"/>
    </row>
    <row r="240" spans="1:10" x14ac:dyDescent="0.25">
      <c r="A240"/>
      <c r="B240"/>
      <c r="C240"/>
      <c r="D240"/>
      <c r="E240"/>
      <c r="F240"/>
      <c r="G240"/>
      <c r="H240"/>
      <c r="I240"/>
      <c r="J240"/>
    </row>
    <row r="241" spans="1:10" x14ac:dyDescent="0.25">
      <c r="A241"/>
      <c r="B241"/>
      <c r="C241"/>
      <c r="D241"/>
      <c r="E241"/>
      <c r="F241"/>
      <c r="G241"/>
      <c r="H241"/>
      <c r="I241"/>
      <c r="J241"/>
    </row>
    <row r="242" spans="1:10" x14ac:dyDescent="0.25">
      <c r="A242"/>
      <c r="B242"/>
      <c r="C242"/>
      <c r="D242"/>
      <c r="E242"/>
      <c r="F242"/>
      <c r="G242"/>
      <c r="H242"/>
      <c r="I242"/>
      <c r="J242"/>
    </row>
    <row r="243" spans="1:10" x14ac:dyDescent="0.25">
      <c r="A243"/>
      <c r="B243"/>
      <c r="C243"/>
      <c r="D243"/>
      <c r="E243"/>
      <c r="F243"/>
      <c r="G243"/>
      <c r="H243"/>
      <c r="I243"/>
      <c r="J243"/>
    </row>
    <row r="244" spans="1:10" x14ac:dyDescent="0.25">
      <c r="A244"/>
      <c r="B244"/>
      <c r="C244"/>
      <c r="D244"/>
      <c r="E244"/>
      <c r="F244"/>
      <c r="G244"/>
      <c r="H244"/>
      <c r="I244"/>
      <c r="J244"/>
    </row>
    <row r="245" spans="1:10" x14ac:dyDescent="0.25">
      <c r="A245"/>
      <c r="B245"/>
      <c r="C245"/>
      <c r="D245"/>
      <c r="E245"/>
      <c r="F245"/>
      <c r="G245"/>
      <c r="H245"/>
      <c r="I245"/>
      <c r="J245"/>
    </row>
    <row r="246" spans="1:10" x14ac:dyDescent="0.25">
      <c r="A246"/>
      <c r="B246"/>
      <c r="C246"/>
      <c r="D246"/>
      <c r="E246"/>
      <c r="F246"/>
      <c r="G246"/>
      <c r="H246"/>
      <c r="I246"/>
      <c r="J246"/>
    </row>
    <row r="247" spans="1:10" x14ac:dyDescent="0.25">
      <c r="A247"/>
      <c r="B247"/>
      <c r="C247"/>
      <c r="D247"/>
      <c r="E247"/>
      <c r="F247"/>
      <c r="G247"/>
      <c r="H247"/>
      <c r="I247"/>
      <c r="J247"/>
    </row>
    <row r="248" spans="1:10" x14ac:dyDescent="0.25">
      <c r="A248"/>
      <c r="B248"/>
      <c r="C248"/>
      <c r="D248"/>
      <c r="E248"/>
      <c r="F248"/>
      <c r="G248"/>
      <c r="H248"/>
      <c r="I248"/>
      <c r="J248"/>
    </row>
    <row r="249" spans="1:10" x14ac:dyDescent="0.25">
      <c r="A249"/>
      <c r="B249"/>
      <c r="C249"/>
      <c r="D249"/>
      <c r="E249"/>
      <c r="F249"/>
      <c r="G249"/>
      <c r="H249"/>
      <c r="I249"/>
      <c r="J249"/>
    </row>
    <row r="250" spans="1:10" x14ac:dyDescent="0.25">
      <c r="A250"/>
      <c r="B250"/>
      <c r="C250"/>
      <c r="D250"/>
      <c r="E250"/>
      <c r="F250"/>
      <c r="G250"/>
      <c r="H250"/>
      <c r="I250"/>
      <c r="J250"/>
    </row>
    <row r="251" spans="1:10" x14ac:dyDescent="0.25">
      <c r="A251"/>
      <c r="B251"/>
      <c r="C251"/>
      <c r="D251"/>
      <c r="E251"/>
      <c r="F251"/>
      <c r="G251"/>
      <c r="H251"/>
      <c r="I251"/>
      <c r="J251"/>
    </row>
    <row r="252" spans="1:10" x14ac:dyDescent="0.25">
      <c r="A252"/>
      <c r="B252"/>
      <c r="C252"/>
      <c r="D252"/>
      <c r="E252"/>
      <c r="F252"/>
      <c r="G252"/>
      <c r="H252"/>
      <c r="I252"/>
      <c r="J252"/>
    </row>
    <row r="253" spans="1:10" x14ac:dyDescent="0.25">
      <c r="A253"/>
      <c r="B253"/>
      <c r="C253"/>
      <c r="D253"/>
      <c r="E253"/>
      <c r="F253"/>
      <c r="G253"/>
      <c r="H253"/>
      <c r="I253"/>
      <c r="J253"/>
    </row>
    <row r="254" spans="1:10" x14ac:dyDescent="0.25">
      <c r="A254"/>
      <c r="B254"/>
      <c r="C254"/>
      <c r="D254"/>
      <c r="E254"/>
      <c r="F254"/>
      <c r="G254"/>
      <c r="H254"/>
      <c r="I254"/>
      <c r="J254"/>
    </row>
    <row r="255" spans="1:10" x14ac:dyDescent="0.25">
      <c r="A255"/>
      <c r="B255"/>
      <c r="C255"/>
      <c r="D255"/>
      <c r="E255"/>
      <c r="F255"/>
      <c r="G255"/>
      <c r="H255"/>
      <c r="I255"/>
      <c r="J255"/>
    </row>
    <row r="256" spans="1:10" x14ac:dyDescent="0.25">
      <c r="A256"/>
      <c r="B256"/>
      <c r="C256"/>
      <c r="D256"/>
      <c r="E256"/>
      <c r="F256"/>
      <c r="G256"/>
      <c r="H256"/>
      <c r="I256"/>
      <c r="J256"/>
    </row>
    <row r="257" spans="1:10" x14ac:dyDescent="0.25">
      <c r="A257"/>
      <c r="B257"/>
      <c r="C257"/>
      <c r="D257"/>
      <c r="E257"/>
      <c r="F257"/>
      <c r="G257"/>
      <c r="H257"/>
      <c r="I257"/>
      <c r="J257"/>
    </row>
    <row r="258" spans="1:10" x14ac:dyDescent="0.25">
      <c r="A258"/>
      <c r="B258"/>
      <c r="C258"/>
      <c r="D258"/>
      <c r="E258"/>
      <c r="F258"/>
      <c r="G258"/>
      <c r="H258"/>
      <c r="I258"/>
      <c r="J258"/>
    </row>
    <row r="259" spans="1:10" x14ac:dyDescent="0.25">
      <c r="A259"/>
      <c r="B259"/>
      <c r="C259"/>
      <c r="D259"/>
      <c r="E259"/>
      <c r="F259"/>
      <c r="G259"/>
      <c r="H259"/>
      <c r="I259"/>
      <c r="J259"/>
    </row>
    <row r="260" spans="1:10" x14ac:dyDescent="0.25">
      <c r="A260"/>
      <c r="B260"/>
      <c r="C260"/>
      <c r="D260"/>
      <c r="E260"/>
      <c r="F260"/>
      <c r="G260"/>
      <c r="H260"/>
      <c r="I260"/>
      <c r="J260"/>
    </row>
    <row r="261" spans="1:10" x14ac:dyDescent="0.25">
      <c r="A261"/>
      <c r="B261"/>
      <c r="C261"/>
      <c r="D261"/>
      <c r="E261"/>
      <c r="F261"/>
      <c r="G261"/>
      <c r="H261"/>
      <c r="I261"/>
      <c r="J261"/>
    </row>
    <row r="262" spans="1:10" x14ac:dyDescent="0.25">
      <c r="A262"/>
      <c r="B262"/>
      <c r="C262"/>
      <c r="D262"/>
      <c r="E262"/>
      <c r="F262"/>
      <c r="G262"/>
      <c r="H262"/>
      <c r="I262"/>
      <c r="J262"/>
    </row>
    <row r="263" spans="1:10" x14ac:dyDescent="0.25">
      <c r="A263"/>
      <c r="B263"/>
      <c r="C263"/>
      <c r="D263"/>
      <c r="E263"/>
      <c r="F263"/>
      <c r="G263"/>
      <c r="H263"/>
      <c r="I263"/>
      <c r="J263"/>
    </row>
    <row r="264" spans="1:10" x14ac:dyDescent="0.25">
      <c r="A264"/>
      <c r="B264"/>
      <c r="C264"/>
      <c r="D264"/>
      <c r="E264"/>
      <c r="F264"/>
      <c r="G264"/>
      <c r="H264"/>
      <c r="I264"/>
      <c r="J264"/>
    </row>
    <row r="265" spans="1:10" x14ac:dyDescent="0.25">
      <c r="A265"/>
      <c r="B265"/>
      <c r="C265"/>
      <c r="D265"/>
      <c r="E265"/>
      <c r="F265"/>
      <c r="G265"/>
      <c r="H265"/>
      <c r="I265"/>
      <c r="J265"/>
    </row>
    <row r="266" spans="1:10" x14ac:dyDescent="0.25">
      <c r="A266"/>
      <c r="B266"/>
      <c r="C266"/>
      <c r="D266"/>
      <c r="E266"/>
      <c r="F266"/>
      <c r="G266"/>
      <c r="H266"/>
      <c r="I266"/>
      <c r="J266"/>
    </row>
    <row r="267" spans="1:10" x14ac:dyDescent="0.25">
      <c r="A267"/>
      <c r="B267"/>
      <c r="C267"/>
      <c r="D267"/>
      <c r="E267"/>
      <c r="F267"/>
      <c r="G267"/>
      <c r="H267"/>
      <c r="I267"/>
      <c r="J267"/>
    </row>
    <row r="268" spans="1:10" x14ac:dyDescent="0.25">
      <c r="A268"/>
      <c r="B268"/>
      <c r="C268"/>
      <c r="D268"/>
      <c r="E268"/>
      <c r="F268"/>
      <c r="G268"/>
      <c r="H268"/>
      <c r="I268"/>
      <c r="J268"/>
    </row>
    <row r="269" spans="1:10" x14ac:dyDescent="0.25">
      <c r="A269"/>
      <c r="B269"/>
      <c r="C269"/>
      <c r="D269"/>
      <c r="E269"/>
      <c r="F269"/>
      <c r="G269"/>
      <c r="H269"/>
      <c r="I269"/>
      <c r="J269"/>
    </row>
    <row r="270" spans="1:10" x14ac:dyDescent="0.25">
      <c r="A270"/>
      <c r="B270"/>
      <c r="C270"/>
      <c r="D270"/>
      <c r="E270"/>
      <c r="F270"/>
      <c r="G270"/>
      <c r="H270"/>
      <c r="I270"/>
      <c r="J270"/>
    </row>
    <row r="271" spans="1:10" x14ac:dyDescent="0.25">
      <c r="A271"/>
      <c r="B271"/>
      <c r="C271"/>
      <c r="D271"/>
      <c r="E271"/>
      <c r="F271"/>
      <c r="G271"/>
      <c r="H271"/>
      <c r="I271"/>
      <c r="J271"/>
    </row>
    <row r="272" spans="1:10" x14ac:dyDescent="0.25">
      <c r="A272"/>
      <c r="B272"/>
      <c r="C272"/>
      <c r="D272"/>
      <c r="E272"/>
      <c r="F272"/>
      <c r="G272"/>
      <c r="H272"/>
      <c r="I272"/>
      <c r="J272"/>
    </row>
    <row r="273" spans="1:10" x14ac:dyDescent="0.25">
      <c r="A273"/>
      <c r="B273"/>
      <c r="C273"/>
      <c r="D273"/>
      <c r="E273"/>
      <c r="F273"/>
      <c r="G273"/>
      <c r="H273"/>
      <c r="I273"/>
      <c r="J273"/>
    </row>
    <row r="274" spans="1:10" x14ac:dyDescent="0.25">
      <c r="A274"/>
      <c r="B274"/>
      <c r="C274"/>
      <c r="D274"/>
      <c r="E274"/>
      <c r="F274"/>
      <c r="G274"/>
      <c r="H274"/>
      <c r="I274"/>
      <c r="J274"/>
    </row>
    <row r="275" spans="1:10" x14ac:dyDescent="0.25">
      <c r="A275"/>
      <c r="B275"/>
      <c r="C275"/>
      <c r="D275"/>
      <c r="E275"/>
      <c r="F275"/>
      <c r="G275"/>
      <c r="H275"/>
      <c r="I275"/>
      <c r="J275"/>
    </row>
    <row r="276" spans="1:10" x14ac:dyDescent="0.25">
      <c r="A276"/>
      <c r="B276"/>
      <c r="C276"/>
      <c r="D276"/>
      <c r="E276"/>
      <c r="F276"/>
      <c r="G276"/>
      <c r="H276"/>
      <c r="I276"/>
      <c r="J276"/>
    </row>
    <row r="277" spans="1:10" x14ac:dyDescent="0.25">
      <c r="A277"/>
      <c r="B277"/>
      <c r="C277"/>
      <c r="D277"/>
      <c r="E277"/>
      <c r="F277"/>
      <c r="G277"/>
      <c r="H277"/>
      <c r="I277"/>
      <c r="J277"/>
    </row>
    <row r="278" spans="1:10" x14ac:dyDescent="0.25">
      <c r="A278"/>
      <c r="B278"/>
      <c r="C278"/>
      <c r="D278"/>
      <c r="E278"/>
      <c r="F278"/>
      <c r="G278"/>
      <c r="H278"/>
      <c r="I278"/>
      <c r="J278"/>
    </row>
    <row r="279" spans="1:10" x14ac:dyDescent="0.25">
      <c r="A279"/>
      <c r="B279"/>
      <c r="C279"/>
      <c r="D279"/>
      <c r="E279"/>
      <c r="F279"/>
      <c r="G279"/>
      <c r="H279"/>
      <c r="I279"/>
      <c r="J279"/>
    </row>
    <row r="280" spans="1:10" x14ac:dyDescent="0.25">
      <c r="A280"/>
      <c r="B280"/>
      <c r="C280"/>
      <c r="D280"/>
      <c r="E280"/>
      <c r="F280"/>
      <c r="G280"/>
      <c r="H280"/>
      <c r="I280"/>
      <c r="J280"/>
    </row>
    <row r="281" spans="1:10" x14ac:dyDescent="0.25">
      <c r="A281"/>
      <c r="B281"/>
      <c r="C281"/>
      <c r="D281"/>
      <c r="E281"/>
      <c r="F281"/>
      <c r="G281"/>
      <c r="H281"/>
      <c r="I281"/>
      <c r="J281"/>
    </row>
    <row r="282" spans="1:10" x14ac:dyDescent="0.25">
      <c r="A282"/>
      <c r="B282"/>
      <c r="C282"/>
      <c r="D282"/>
      <c r="E282"/>
      <c r="F282"/>
      <c r="G282"/>
      <c r="H282"/>
      <c r="I282"/>
      <c r="J282"/>
    </row>
    <row r="283" spans="1:10" x14ac:dyDescent="0.25">
      <c r="A283"/>
      <c r="B283"/>
      <c r="C283"/>
      <c r="D283"/>
      <c r="E283"/>
      <c r="F283"/>
      <c r="G283"/>
      <c r="H283"/>
      <c r="I283"/>
      <c r="J283"/>
    </row>
    <row r="284" spans="1:10" x14ac:dyDescent="0.25">
      <c r="A284"/>
      <c r="B284"/>
      <c r="C284"/>
      <c r="D284"/>
      <c r="E284"/>
      <c r="F284"/>
      <c r="G284"/>
      <c r="H284"/>
      <c r="I284"/>
      <c r="J284"/>
    </row>
    <row r="285" spans="1:10" x14ac:dyDescent="0.25">
      <c r="A285"/>
      <c r="B285"/>
      <c r="C285"/>
      <c r="D285"/>
      <c r="E285"/>
      <c r="F285"/>
      <c r="G285"/>
      <c r="H285"/>
      <c r="I285"/>
      <c r="J285"/>
    </row>
    <row r="286" spans="1:10" x14ac:dyDescent="0.25">
      <c r="A286"/>
      <c r="B286"/>
      <c r="C286"/>
      <c r="D286"/>
      <c r="E286"/>
      <c r="F286"/>
      <c r="G286"/>
      <c r="H286"/>
      <c r="I286"/>
      <c r="J286"/>
    </row>
    <row r="287" spans="1:10" x14ac:dyDescent="0.25">
      <c r="A287"/>
      <c r="B287"/>
      <c r="C287"/>
      <c r="D287"/>
      <c r="E287"/>
      <c r="F287"/>
      <c r="G287"/>
      <c r="H287"/>
      <c r="I287"/>
      <c r="J287"/>
    </row>
    <row r="288" spans="1:10" x14ac:dyDescent="0.25">
      <c r="A288"/>
      <c r="B288"/>
      <c r="C288"/>
      <c r="D288"/>
      <c r="E288"/>
      <c r="F288"/>
      <c r="G288"/>
      <c r="H288"/>
      <c r="I288"/>
      <c r="J288"/>
    </row>
    <row r="289" spans="1:10" x14ac:dyDescent="0.25">
      <c r="A289"/>
      <c r="B289"/>
      <c r="C289"/>
      <c r="D289"/>
      <c r="E289"/>
      <c r="F289"/>
      <c r="G289"/>
      <c r="H289"/>
      <c r="I289"/>
      <c r="J289"/>
    </row>
    <row r="290" spans="1:10" x14ac:dyDescent="0.25">
      <c r="A290"/>
      <c r="B290"/>
      <c r="C290"/>
      <c r="D290"/>
      <c r="E290"/>
      <c r="F290"/>
      <c r="G290"/>
      <c r="H290"/>
      <c r="I290"/>
      <c r="J290"/>
    </row>
    <row r="291" spans="1:10" x14ac:dyDescent="0.25">
      <c r="A291"/>
      <c r="B291"/>
      <c r="C291"/>
      <c r="D291"/>
      <c r="E291"/>
      <c r="F291"/>
      <c r="G291"/>
      <c r="H291"/>
      <c r="I291"/>
      <c r="J291"/>
    </row>
    <row r="292" spans="1:10" x14ac:dyDescent="0.25">
      <c r="A292"/>
      <c r="B292"/>
      <c r="C292"/>
      <c r="D292"/>
      <c r="E292"/>
      <c r="F292"/>
      <c r="G292"/>
      <c r="H292"/>
      <c r="I292"/>
      <c r="J292"/>
    </row>
    <row r="293" spans="1:10" x14ac:dyDescent="0.25">
      <c r="A293"/>
      <c r="B293"/>
      <c r="C293"/>
      <c r="D293"/>
      <c r="E293"/>
      <c r="F293"/>
      <c r="G293"/>
      <c r="H293"/>
      <c r="I293"/>
      <c r="J293"/>
    </row>
    <row r="294" spans="1:10" x14ac:dyDescent="0.25">
      <c r="A294"/>
      <c r="B294"/>
      <c r="C294"/>
      <c r="D294"/>
      <c r="E294"/>
      <c r="F294"/>
      <c r="G294"/>
      <c r="H294"/>
      <c r="I294"/>
      <c r="J294"/>
    </row>
    <row r="295" spans="1:10" x14ac:dyDescent="0.25">
      <c r="A295"/>
      <c r="B295"/>
      <c r="C295"/>
      <c r="D295"/>
      <c r="E295"/>
      <c r="F295"/>
      <c r="G295"/>
      <c r="H295"/>
      <c r="I295"/>
      <c r="J295"/>
    </row>
    <row r="296" spans="1:10" x14ac:dyDescent="0.25">
      <c r="A296"/>
      <c r="B296"/>
      <c r="C296"/>
      <c r="D296"/>
      <c r="E296"/>
      <c r="F296"/>
      <c r="G296"/>
      <c r="H296"/>
      <c r="I296"/>
      <c r="J296"/>
    </row>
    <row r="297" spans="1:10" x14ac:dyDescent="0.25">
      <c r="A297"/>
      <c r="B297"/>
      <c r="C297"/>
      <c r="D297"/>
      <c r="E297"/>
      <c r="F297"/>
      <c r="G297"/>
      <c r="H297"/>
      <c r="I297"/>
      <c r="J297"/>
    </row>
    <row r="298" spans="1:10" x14ac:dyDescent="0.25">
      <c r="A298"/>
      <c r="B298"/>
      <c r="C298"/>
      <c r="D298"/>
      <c r="E298"/>
      <c r="F298"/>
      <c r="G298"/>
      <c r="H298"/>
      <c r="I298"/>
      <c r="J298"/>
    </row>
    <row r="299" spans="1:10" x14ac:dyDescent="0.25">
      <c r="A299"/>
      <c r="B299"/>
      <c r="C299"/>
      <c r="D299"/>
      <c r="E299"/>
      <c r="F299"/>
      <c r="G299"/>
      <c r="H299"/>
      <c r="I299"/>
      <c r="J299"/>
    </row>
    <row r="300" spans="1:10" x14ac:dyDescent="0.25">
      <c r="A300"/>
      <c r="B300"/>
      <c r="C300"/>
      <c r="D300"/>
      <c r="E300"/>
      <c r="F300"/>
      <c r="G300"/>
      <c r="H300"/>
      <c r="I300"/>
      <c r="J300"/>
    </row>
    <row r="301" spans="1:10" x14ac:dyDescent="0.25">
      <c r="A301"/>
      <c r="B301"/>
      <c r="C301"/>
      <c r="D301"/>
      <c r="E301"/>
      <c r="F301"/>
      <c r="G301"/>
      <c r="H301"/>
      <c r="I301"/>
      <c r="J301"/>
    </row>
    <row r="302" spans="1:10" x14ac:dyDescent="0.25">
      <c r="A302"/>
      <c r="B302"/>
      <c r="C302"/>
      <c r="D302"/>
      <c r="E302"/>
      <c r="F302"/>
      <c r="G302"/>
      <c r="H302"/>
      <c r="I302"/>
      <c r="J302"/>
    </row>
    <row r="303" spans="1:10" x14ac:dyDescent="0.25">
      <c r="A303"/>
      <c r="B303"/>
      <c r="C303"/>
      <c r="D303"/>
      <c r="E303"/>
      <c r="F303"/>
      <c r="G303"/>
      <c r="H303"/>
      <c r="I303"/>
      <c r="J303"/>
    </row>
    <row r="304" spans="1:10" x14ac:dyDescent="0.25">
      <c r="A304"/>
      <c r="B304"/>
      <c r="C304"/>
      <c r="D304"/>
      <c r="E304"/>
      <c r="F304"/>
      <c r="G304"/>
      <c r="H304"/>
      <c r="I304"/>
      <c r="J304"/>
    </row>
    <row r="305" spans="1:10" x14ac:dyDescent="0.25">
      <c r="A305"/>
      <c r="B305"/>
      <c r="C305"/>
      <c r="D305"/>
      <c r="E305"/>
      <c r="F305"/>
      <c r="G305"/>
      <c r="H305"/>
      <c r="I305"/>
      <c r="J305"/>
    </row>
    <row r="306" spans="1:10" x14ac:dyDescent="0.25">
      <c r="A306"/>
      <c r="B306"/>
      <c r="C306"/>
      <c r="D306"/>
      <c r="E306"/>
      <c r="F306"/>
      <c r="G306"/>
      <c r="H306"/>
      <c r="I306"/>
      <c r="J306"/>
    </row>
    <row r="307" spans="1:10" x14ac:dyDescent="0.25">
      <c r="A307"/>
      <c r="B307"/>
      <c r="C307"/>
      <c r="D307"/>
      <c r="E307"/>
      <c r="F307"/>
      <c r="G307"/>
      <c r="H307"/>
      <c r="I307"/>
      <c r="J307"/>
    </row>
    <row r="308" spans="1:10" x14ac:dyDescent="0.25">
      <c r="A308"/>
      <c r="B308"/>
      <c r="C308"/>
      <c r="D308"/>
      <c r="E308"/>
      <c r="F308"/>
      <c r="G308"/>
      <c r="H308"/>
      <c r="I308"/>
      <c r="J308"/>
    </row>
    <row r="309" spans="1:10" x14ac:dyDescent="0.25">
      <c r="A309"/>
      <c r="B309"/>
      <c r="C309"/>
      <c r="D309"/>
      <c r="E309"/>
      <c r="F309"/>
      <c r="G309"/>
      <c r="H309"/>
      <c r="I309"/>
      <c r="J309"/>
    </row>
    <row r="310" spans="1:10" x14ac:dyDescent="0.25">
      <c r="A310"/>
      <c r="B310"/>
      <c r="C310"/>
      <c r="D310"/>
      <c r="E310"/>
      <c r="F310"/>
      <c r="G310"/>
      <c r="H310"/>
      <c r="I310"/>
      <c r="J310"/>
    </row>
    <row r="311" spans="1:10" x14ac:dyDescent="0.25">
      <c r="A311"/>
      <c r="B311"/>
      <c r="C311"/>
      <c r="D311"/>
      <c r="E311"/>
      <c r="F311"/>
      <c r="G311"/>
      <c r="H311"/>
      <c r="I311"/>
      <c r="J311"/>
    </row>
    <row r="312" spans="1:10" x14ac:dyDescent="0.25">
      <c r="A312"/>
      <c r="B312"/>
      <c r="C312"/>
      <c r="D312"/>
      <c r="E312"/>
      <c r="F312"/>
      <c r="G312"/>
      <c r="H312"/>
      <c r="I312"/>
      <c r="J312"/>
    </row>
    <row r="313" spans="1:10" x14ac:dyDescent="0.25">
      <c r="A313"/>
      <c r="B313"/>
      <c r="C313"/>
      <c r="D313"/>
      <c r="E313"/>
      <c r="F313"/>
      <c r="G313"/>
      <c r="H313"/>
      <c r="I313"/>
      <c r="J313"/>
    </row>
    <row r="314" spans="1:10" x14ac:dyDescent="0.25">
      <c r="A314"/>
      <c r="B314"/>
      <c r="C314"/>
      <c r="D314"/>
      <c r="E314"/>
      <c r="F314"/>
      <c r="G314"/>
      <c r="H314"/>
      <c r="I314"/>
      <c r="J314"/>
    </row>
    <row r="315" spans="1:10" x14ac:dyDescent="0.25">
      <c r="A315"/>
      <c r="B315"/>
      <c r="C315"/>
      <c r="D315"/>
      <c r="E315"/>
      <c r="F315"/>
      <c r="G315"/>
      <c r="H315"/>
      <c r="I315"/>
      <c r="J315"/>
    </row>
    <row r="316" spans="1:10" x14ac:dyDescent="0.25">
      <c r="A316"/>
      <c r="B316"/>
      <c r="C316"/>
      <c r="D316"/>
      <c r="E316"/>
      <c r="F316"/>
      <c r="G316"/>
      <c r="H316"/>
      <c r="I316"/>
      <c r="J316"/>
    </row>
    <row r="317" spans="1:10" x14ac:dyDescent="0.25">
      <c r="A317"/>
      <c r="B317"/>
      <c r="C317"/>
      <c r="D317"/>
      <c r="E317"/>
      <c r="F317"/>
      <c r="G317"/>
      <c r="H317"/>
      <c r="I317"/>
      <c r="J317"/>
    </row>
    <row r="318" spans="1:10" x14ac:dyDescent="0.25">
      <c r="A318"/>
      <c r="B318"/>
      <c r="C318"/>
      <c r="D318"/>
      <c r="E318"/>
      <c r="F318"/>
      <c r="G318"/>
      <c r="H318"/>
      <c r="I318"/>
      <c r="J318"/>
    </row>
    <row r="319" spans="1:10" x14ac:dyDescent="0.25">
      <c r="A319"/>
      <c r="B319"/>
      <c r="C319"/>
      <c r="D319"/>
      <c r="E319"/>
      <c r="F319"/>
      <c r="G319"/>
      <c r="H319"/>
      <c r="I319"/>
      <c r="J319"/>
    </row>
    <row r="320" spans="1:10" x14ac:dyDescent="0.25">
      <c r="A320"/>
      <c r="B320"/>
      <c r="C320"/>
      <c r="D320"/>
      <c r="E320"/>
      <c r="F320"/>
      <c r="G320"/>
      <c r="H320"/>
      <c r="I320"/>
      <c r="J320"/>
    </row>
    <row r="321" spans="1:10" x14ac:dyDescent="0.25">
      <c r="A321"/>
      <c r="B321"/>
      <c r="C321"/>
      <c r="D321"/>
      <c r="E321"/>
      <c r="F321"/>
      <c r="G321"/>
      <c r="H321"/>
      <c r="I321"/>
      <c r="J321"/>
    </row>
    <row r="322" spans="1:10" x14ac:dyDescent="0.25">
      <c r="A322"/>
      <c r="B322"/>
      <c r="C322"/>
      <c r="D322"/>
      <c r="E322"/>
      <c r="F322"/>
      <c r="G322"/>
      <c r="H322"/>
      <c r="I322"/>
      <c r="J322"/>
    </row>
    <row r="323" spans="1:10" x14ac:dyDescent="0.25">
      <c r="A323"/>
      <c r="B323"/>
      <c r="C323"/>
      <c r="D323"/>
      <c r="E323"/>
      <c r="F323"/>
      <c r="G323"/>
      <c r="H323"/>
      <c r="I323"/>
      <c r="J323"/>
    </row>
    <row r="324" spans="1:10" x14ac:dyDescent="0.25">
      <c r="A324"/>
      <c r="B324"/>
      <c r="C324"/>
      <c r="D324"/>
      <c r="E324"/>
      <c r="F324"/>
      <c r="G324"/>
      <c r="H324"/>
      <c r="I324"/>
      <c r="J324"/>
    </row>
    <row r="325" spans="1:10" x14ac:dyDescent="0.25">
      <c r="A325"/>
      <c r="B325"/>
      <c r="C325"/>
      <c r="D325"/>
      <c r="E325"/>
      <c r="F325"/>
      <c r="G325"/>
      <c r="H325"/>
      <c r="I325"/>
      <c r="J325"/>
    </row>
    <row r="326" spans="1:10" x14ac:dyDescent="0.25">
      <c r="A326"/>
      <c r="B326"/>
      <c r="C326"/>
      <c r="D326"/>
      <c r="E326"/>
      <c r="F326"/>
      <c r="G326"/>
      <c r="H326"/>
      <c r="I326"/>
      <c r="J326"/>
    </row>
    <row r="327" spans="1:10" x14ac:dyDescent="0.25">
      <c r="A327"/>
      <c r="B327"/>
      <c r="C327"/>
      <c r="D327"/>
      <c r="E327"/>
      <c r="F327"/>
      <c r="G327"/>
      <c r="H327"/>
      <c r="I327"/>
      <c r="J327"/>
    </row>
    <row r="328" spans="1:10" x14ac:dyDescent="0.25">
      <c r="A328"/>
      <c r="B328"/>
      <c r="C328"/>
      <c r="D328"/>
      <c r="E328"/>
      <c r="F328"/>
      <c r="G328"/>
      <c r="H328"/>
      <c r="I328"/>
      <c r="J328"/>
    </row>
    <row r="329" spans="1:10" x14ac:dyDescent="0.25">
      <c r="A329"/>
      <c r="B329"/>
      <c r="C329"/>
      <c r="D329"/>
      <c r="E329"/>
      <c r="F329"/>
      <c r="G329"/>
      <c r="H329"/>
      <c r="I329"/>
      <c r="J329"/>
    </row>
    <row r="330" spans="1:10" x14ac:dyDescent="0.25">
      <c r="A330"/>
      <c r="B330"/>
      <c r="C330"/>
      <c r="D330"/>
      <c r="E330"/>
      <c r="F330"/>
      <c r="G330"/>
      <c r="H330"/>
      <c r="I330"/>
      <c r="J330"/>
    </row>
    <row r="331" spans="1:10" x14ac:dyDescent="0.25">
      <c r="A331"/>
      <c r="B331"/>
      <c r="C331"/>
      <c r="D331"/>
      <c r="E331"/>
      <c r="F331"/>
      <c r="G331"/>
      <c r="H331"/>
      <c r="I331"/>
      <c r="J331"/>
    </row>
    <row r="332" spans="1:10" x14ac:dyDescent="0.25">
      <c r="A332"/>
      <c r="B332"/>
      <c r="C332"/>
      <c r="D332"/>
      <c r="E332"/>
      <c r="F332"/>
      <c r="G332"/>
      <c r="H332"/>
      <c r="I332"/>
      <c r="J332"/>
    </row>
    <row r="333" spans="1:10" x14ac:dyDescent="0.25">
      <c r="A333"/>
      <c r="B333"/>
      <c r="C333"/>
      <c r="D333"/>
      <c r="E333"/>
      <c r="F333"/>
      <c r="G333"/>
      <c r="H333"/>
      <c r="I333"/>
      <c r="J333"/>
    </row>
    <row r="334" spans="1:10" x14ac:dyDescent="0.25">
      <c r="A334"/>
      <c r="B334"/>
      <c r="C334"/>
      <c r="D334"/>
      <c r="E334"/>
      <c r="F334"/>
      <c r="G334"/>
      <c r="H334"/>
      <c r="I334"/>
      <c r="J334"/>
    </row>
    <row r="335" spans="1:10" x14ac:dyDescent="0.25">
      <c r="A335"/>
      <c r="B335"/>
      <c r="C335"/>
      <c r="D335"/>
      <c r="E335"/>
      <c r="F335"/>
      <c r="G335"/>
      <c r="H335"/>
      <c r="I335"/>
      <c r="J335"/>
    </row>
    <row r="336" spans="1:10" x14ac:dyDescent="0.25">
      <c r="A336"/>
      <c r="B336"/>
      <c r="C336"/>
      <c r="D336"/>
      <c r="E336"/>
      <c r="F336"/>
      <c r="G336"/>
      <c r="H336"/>
      <c r="I336"/>
      <c r="J336"/>
    </row>
    <row r="337" spans="1:10" x14ac:dyDescent="0.25">
      <c r="A337"/>
      <c r="B337"/>
      <c r="C337"/>
      <c r="D337"/>
      <c r="E337"/>
      <c r="F337"/>
      <c r="G337"/>
      <c r="H337"/>
      <c r="I337"/>
      <c r="J337"/>
    </row>
    <row r="338" spans="1:10" x14ac:dyDescent="0.25">
      <c r="A338"/>
      <c r="B338"/>
      <c r="C338"/>
      <c r="D338"/>
      <c r="E338"/>
      <c r="F338"/>
      <c r="G338"/>
      <c r="H338"/>
      <c r="I338"/>
      <c r="J338"/>
    </row>
    <row r="339" spans="1:10" x14ac:dyDescent="0.25">
      <c r="A339"/>
      <c r="B339"/>
      <c r="C339"/>
      <c r="D339"/>
      <c r="E339"/>
      <c r="F339"/>
      <c r="G339"/>
      <c r="H339"/>
      <c r="I339"/>
      <c r="J339"/>
    </row>
    <row r="340" spans="1:10" x14ac:dyDescent="0.25">
      <c r="A340"/>
      <c r="B340"/>
      <c r="C340"/>
      <c r="D340"/>
      <c r="E340"/>
      <c r="F340"/>
      <c r="G340"/>
      <c r="H340"/>
      <c r="I340"/>
      <c r="J340"/>
    </row>
    <row r="341" spans="1:10" x14ac:dyDescent="0.25">
      <c r="A341"/>
      <c r="B341"/>
      <c r="C341"/>
      <c r="D341"/>
      <c r="E341"/>
      <c r="F341"/>
      <c r="G341"/>
      <c r="H341"/>
      <c r="I341"/>
      <c r="J341"/>
    </row>
    <row r="342" spans="1:10" x14ac:dyDescent="0.25">
      <c r="A342"/>
      <c r="B342"/>
      <c r="C342"/>
      <c r="D342"/>
      <c r="E342"/>
      <c r="F342"/>
      <c r="G342"/>
      <c r="H342"/>
      <c r="I342"/>
      <c r="J342"/>
    </row>
    <row r="343" spans="1:10" x14ac:dyDescent="0.25">
      <c r="A343"/>
      <c r="B343"/>
      <c r="C343"/>
      <c r="D343"/>
      <c r="E343"/>
      <c r="F343"/>
      <c r="G343"/>
      <c r="H343"/>
      <c r="I343"/>
      <c r="J343"/>
    </row>
    <row r="344" spans="1:10" x14ac:dyDescent="0.25">
      <c r="A344"/>
      <c r="B344"/>
      <c r="C344"/>
      <c r="D344"/>
      <c r="E344"/>
      <c r="F344"/>
      <c r="G344"/>
      <c r="H344"/>
      <c r="I344"/>
      <c r="J344"/>
    </row>
    <row r="345" spans="1:10" x14ac:dyDescent="0.25">
      <c r="A345"/>
      <c r="B345"/>
      <c r="C345"/>
      <c r="D345"/>
      <c r="E345"/>
      <c r="F345"/>
      <c r="G345"/>
      <c r="H345"/>
      <c r="I345"/>
      <c r="J345"/>
    </row>
    <row r="346" spans="1:10" x14ac:dyDescent="0.25">
      <c r="A346"/>
      <c r="B346"/>
      <c r="C346"/>
      <c r="D346"/>
      <c r="E346"/>
      <c r="F346"/>
      <c r="G346"/>
      <c r="H346"/>
      <c r="I346"/>
      <c r="J346"/>
    </row>
    <row r="347" spans="1:10" x14ac:dyDescent="0.25">
      <c r="A347"/>
      <c r="B347"/>
      <c r="C347"/>
      <c r="D347"/>
      <c r="E347"/>
      <c r="F347"/>
      <c r="G347"/>
      <c r="H347"/>
      <c r="I347"/>
      <c r="J347"/>
    </row>
    <row r="348" spans="1:10" x14ac:dyDescent="0.25">
      <c r="A348"/>
      <c r="B348"/>
      <c r="C348"/>
      <c r="D348"/>
      <c r="E348"/>
      <c r="F348"/>
      <c r="G348"/>
      <c r="H348"/>
      <c r="I348"/>
      <c r="J348"/>
    </row>
    <row r="349" spans="1:10" x14ac:dyDescent="0.25">
      <c r="A349"/>
      <c r="B349"/>
      <c r="C349"/>
      <c r="D349"/>
      <c r="E349"/>
      <c r="F349"/>
      <c r="G349"/>
      <c r="H349"/>
      <c r="I349"/>
      <c r="J349"/>
    </row>
    <row r="350" spans="1:10" x14ac:dyDescent="0.25">
      <c r="A350"/>
      <c r="B350"/>
      <c r="C350"/>
      <c r="D350"/>
      <c r="E350"/>
      <c r="F350"/>
      <c r="G350"/>
      <c r="H350"/>
      <c r="I350"/>
      <c r="J350"/>
    </row>
    <row r="351" spans="1:10" x14ac:dyDescent="0.25">
      <c r="A351"/>
      <c r="B351"/>
      <c r="C351"/>
      <c r="D351"/>
      <c r="E351"/>
      <c r="F351"/>
      <c r="G351"/>
      <c r="H351"/>
      <c r="I351"/>
      <c r="J351"/>
    </row>
    <row r="352" spans="1:10" x14ac:dyDescent="0.25">
      <c r="A352"/>
      <c r="B352"/>
      <c r="C352"/>
      <c r="D352"/>
      <c r="E352"/>
      <c r="F352"/>
      <c r="G352"/>
      <c r="H352"/>
      <c r="I352"/>
      <c r="J352"/>
    </row>
    <row r="353" spans="1:10" x14ac:dyDescent="0.25">
      <c r="A353"/>
      <c r="B353"/>
      <c r="C353"/>
      <c r="D353"/>
      <c r="E353"/>
      <c r="F353"/>
      <c r="G353"/>
      <c r="H353"/>
      <c r="I353"/>
      <c r="J353"/>
    </row>
    <row r="354" spans="1:10" x14ac:dyDescent="0.25">
      <c r="A354"/>
      <c r="B354"/>
      <c r="C354"/>
      <c r="D354"/>
      <c r="E354"/>
      <c r="F354"/>
      <c r="G354"/>
      <c r="H354"/>
      <c r="I354"/>
      <c r="J354"/>
    </row>
    <row r="355" spans="1:10" x14ac:dyDescent="0.25">
      <c r="A355"/>
      <c r="B355"/>
      <c r="C355"/>
      <c r="D355"/>
      <c r="E355"/>
      <c r="F355"/>
      <c r="G355"/>
      <c r="H355"/>
      <c r="I355"/>
      <c r="J355"/>
    </row>
    <row r="356" spans="1:10" x14ac:dyDescent="0.25">
      <c r="A356"/>
      <c r="B356"/>
      <c r="C356"/>
      <c r="D356"/>
      <c r="E356"/>
      <c r="F356"/>
      <c r="G356"/>
      <c r="H356"/>
      <c r="I356"/>
      <c r="J356"/>
    </row>
    <row r="357" spans="1:10" x14ac:dyDescent="0.25">
      <c r="A357"/>
      <c r="B357"/>
      <c r="C357"/>
      <c r="D357"/>
      <c r="E357"/>
      <c r="F357"/>
      <c r="G357"/>
      <c r="H357"/>
      <c r="I357"/>
      <c r="J357"/>
    </row>
    <row r="358" spans="1:10" x14ac:dyDescent="0.25">
      <c r="A358"/>
      <c r="B358"/>
      <c r="C358"/>
      <c r="D358"/>
      <c r="E358"/>
      <c r="F358"/>
      <c r="G358"/>
      <c r="H358"/>
      <c r="I358"/>
      <c r="J358"/>
    </row>
    <row r="359" spans="1:10" x14ac:dyDescent="0.25">
      <c r="A359"/>
      <c r="B359"/>
      <c r="C359"/>
      <c r="D359"/>
      <c r="E359"/>
      <c r="F359"/>
      <c r="G359"/>
      <c r="H359"/>
      <c r="I359"/>
      <c r="J359"/>
    </row>
    <row r="360" spans="1:10" x14ac:dyDescent="0.25">
      <c r="A360"/>
      <c r="B360"/>
      <c r="C360"/>
      <c r="D360"/>
      <c r="E360"/>
      <c r="F360"/>
      <c r="G360"/>
      <c r="H360"/>
      <c r="I360"/>
      <c r="J360"/>
    </row>
    <row r="361" spans="1:10" x14ac:dyDescent="0.25">
      <c r="A361"/>
      <c r="B361"/>
      <c r="C361"/>
      <c r="D361"/>
      <c r="E361"/>
      <c r="F361"/>
      <c r="G361"/>
      <c r="H361"/>
      <c r="I361"/>
      <c r="J361"/>
    </row>
    <row r="362" spans="1:10" x14ac:dyDescent="0.25">
      <c r="A362"/>
      <c r="B362"/>
      <c r="C362"/>
      <c r="D362"/>
      <c r="E362"/>
      <c r="F362"/>
      <c r="G362"/>
      <c r="H362"/>
      <c r="I362"/>
      <c r="J362"/>
    </row>
    <row r="363" spans="1:10" x14ac:dyDescent="0.25">
      <c r="A363"/>
      <c r="B363"/>
      <c r="C363"/>
      <c r="D363"/>
      <c r="E363"/>
      <c r="F363"/>
      <c r="G363"/>
      <c r="H363"/>
      <c r="I363"/>
      <c r="J363"/>
    </row>
    <row r="364" spans="1:10" x14ac:dyDescent="0.25">
      <c r="A364"/>
      <c r="B364"/>
      <c r="C364"/>
      <c r="D364"/>
      <c r="E364"/>
      <c r="F364"/>
      <c r="G364"/>
      <c r="H364"/>
      <c r="I364"/>
      <c r="J364"/>
    </row>
    <row r="365" spans="1:10" x14ac:dyDescent="0.25">
      <c r="A365"/>
      <c r="B365"/>
      <c r="C365"/>
      <c r="D365"/>
      <c r="E365"/>
      <c r="F365"/>
      <c r="G365"/>
      <c r="H365"/>
      <c r="I365"/>
      <c r="J365"/>
    </row>
    <row r="366" spans="1:10" x14ac:dyDescent="0.25">
      <c r="A366"/>
      <c r="B366"/>
      <c r="C366"/>
      <c r="D366"/>
      <c r="E366"/>
      <c r="F366"/>
      <c r="G366"/>
      <c r="H366"/>
      <c r="I366"/>
      <c r="J366"/>
    </row>
    <row r="367" spans="1:10" x14ac:dyDescent="0.25">
      <c r="A367"/>
      <c r="B367"/>
      <c r="C367"/>
      <c r="D367"/>
      <c r="E367"/>
      <c r="F367"/>
      <c r="G367"/>
      <c r="H367"/>
      <c r="I367"/>
      <c r="J367"/>
    </row>
    <row r="368" spans="1:10" x14ac:dyDescent="0.25">
      <c r="A368"/>
      <c r="B368"/>
      <c r="C368"/>
      <c r="D368"/>
      <c r="E368"/>
      <c r="F368"/>
      <c r="G368"/>
      <c r="H368"/>
      <c r="I368"/>
      <c r="J368"/>
    </row>
    <row r="369" spans="1:10" x14ac:dyDescent="0.25">
      <c r="A369"/>
      <c r="B369"/>
      <c r="C369"/>
      <c r="D369"/>
      <c r="E369"/>
      <c r="F369"/>
      <c r="G369"/>
      <c r="H369"/>
      <c r="I369"/>
      <c r="J369"/>
    </row>
    <row r="370" spans="1:10" x14ac:dyDescent="0.25">
      <c r="A370"/>
      <c r="B370"/>
      <c r="C370"/>
      <c r="D370"/>
      <c r="E370"/>
      <c r="F370"/>
      <c r="G370"/>
      <c r="H370"/>
      <c r="I370"/>
      <c r="J370"/>
    </row>
    <row r="371" spans="1:10" x14ac:dyDescent="0.25">
      <c r="A371"/>
      <c r="B371"/>
      <c r="C371"/>
      <c r="D371"/>
      <c r="E371"/>
      <c r="F371"/>
      <c r="G371"/>
      <c r="H371"/>
      <c r="I371"/>
      <c r="J371"/>
    </row>
    <row r="372" spans="1:10" x14ac:dyDescent="0.25">
      <c r="A372"/>
      <c r="B372"/>
      <c r="C372"/>
      <c r="D372"/>
      <c r="E372"/>
      <c r="F372"/>
      <c r="G372"/>
      <c r="H372"/>
      <c r="I372"/>
      <c r="J372"/>
    </row>
    <row r="373" spans="1:10" x14ac:dyDescent="0.25">
      <c r="A373"/>
      <c r="B373"/>
      <c r="C373"/>
      <c r="D373"/>
      <c r="E373"/>
      <c r="F373"/>
      <c r="G373"/>
      <c r="H373"/>
      <c r="I373"/>
      <c r="J373"/>
    </row>
    <row r="374" spans="1:10" x14ac:dyDescent="0.25">
      <c r="A374"/>
      <c r="B374"/>
      <c r="C374"/>
      <c r="D374"/>
      <c r="E374"/>
      <c r="F374"/>
      <c r="G374"/>
      <c r="H374"/>
      <c r="I374"/>
      <c r="J374"/>
    </row>
    <row r="375" spans="1:10" x14ac:dyDescent="0.25">
      <c r="A375"/>
      <c r="B375"/>
      <c r="C375"/>
      <c r="D375"/>
      <c r="E375"/>
      <c r="F375"/>
      <c r="G375"/>
      <c r="H375"/>
      <c r="I375"/>
      <c r="J375"/>
    </row>
    <row r="376" spans="1:10" x14ac:dyDescent="0.25">
      <c r="A376"/>
      <c r="B376"/>
      <c r="C376"/>
      <c r="D376"/>
      <c r="E376"/>
      <c r="F376"/>
      <c r="G376"/>
      <c r="H376"/>
      <c r="I376"/>
      <c r="J376"/>
    </row>
    <row r="377" spans="1:10" x14ac:dyDescent="0.25">
      <c r="A377"/>
      <c r="B377"/>
      <c r="C377"/>
      <c r="D377"/>
      <c r="E377"/>
      <c r="F377"/>
      <c r="G377"/>
      <c r="H377"/>
      <c r="I377"/>
      <c r="J377"/>
    </row>
    <row r="378" spans="1:10" x14ac:dyDescent="0.25">
      <c r="A378"/>
      <c r="B378"/>
      <c r="C378"/>
      <c r="D378"/>
      <c r="E378"/>
      <c r="F378"/>
      <c r="G378"/>
      <c r="H378"/>
      <c r="I378"/>
      <c r="J378"/>
    </row>
    <row r="379" spans="1:10" x14ac:dyDescent="0.25">
      <c r="A379"/>
      <c r="B379"/>
      <c r="C379"/>
      <c r="D379"/>
      <c r="E379"/>
      <c r="F379"/>
      <c r="G379"/>
      <c r="H379"/>
      <c r="I379"/>
      <c r="J379"/>
    </row>
    <row r="380" spans="1:10" x14ac:dyDescent="0.25">
      <c r="A380"/>
      <c r="B380"/>
      <c r="C380"/>
      <c r="D380"/>
      <c r="E380"/>
      <c r="F380"/>
      <c r="G380"/>
      <c r="H380"/>
      <c r="I380"/>
      <c r="J380"/>
    </row>
    <row r="381" spans="1:10" x14ac:dyDescent="0.25">
      <c r="A381"/>
      <c r="B381"/>
      <c r="C381"/>
      <c r="D381"/>
      <c r="E381"/>
      <c r="F381"/>
      <c r="G381"/>
      <c r="H381"/>
      <c r="I381"/>
      <c r="J381"/>
    </row>
    <row r="382" spans="1:10" x14ac:dyDescent="0.25">
      <c r="A382"/>
      <c r="B382"/>
      <c r="C382"/>
      <c r="D382"/>
      <c r="E382"/>
      <c r="F382"/>
      <c r="G382"/>
      <c r="H382"/>
      <c r="I382"/>
      <c r="J382"/>
    </row>
    <row r="383" spans="1:10" x14ac:dyDescent="0.25">
      <c r="A383"/>
      <c r="B383"/>
      <c r="C383"/>
      <c r="D383"/>
      <c r="E383"/>
      <c r="F383"/>
      <c r="G383"/>
      <c r="H383"/>
      <c r="I383"/>
      <c r="J383"/>
    </row>
    <row r="384" spans="1:10" x14ac:dyDescent="0.25">
      <c r="A384"/>
      <c r="B384"/>
      <c r="C384"/>
      <c r="D384"/>
      <c r="E384"/>
      <c r="F384"/>
      <c r="G384"/>
      <c r="H384"/>
      <c r="I384"/>
      <c r="J384"/>
    </row>
    <row r="385" spans="1:10" x14ac:dyDescent="0.25">
      <c r="A385"/>
      <c r="B385"/>
      <c r="C385"/>
      <c r="D385"/>
      <c r="E385"/>
      <c r="F385"/>
      <c r="G385"/>
      <c r="H385"/>
      <c r="I385"/>
      <c r="J385"/>
    </row>
    <row r="386" spans="1:10" x14ac:dyDescent="0.25">
      <c r="A386"/>
      <c r="B386"/>
      <c r="C386"/>
      <c r="D386"/>
      <c r="E386"/>
      <c r="F386"/>
      <c r="G386"/>
      <c r="H386"/>
      <c r="I386"/>
      <c r="J386"/>
    </row>
    <row r="387" spans="1:10" x14ac:dyDescent="0.25">
      <c r="A387"/>
      <c r="B387"/>
      <c r="C387"/>
      <c r="D387"/>
      <c r="E387"/>
      <c r="F387"/>
      <c r="G387"/>
      <c r="H387"/>
      <c r="I387"/>
      <c r="J387"/>
    </row>
    <row r="388" spans="1:10" x14ac:dyDescent="0.25">
      <c r="A388"/>
      <c r="B388"/>
      <c r="C388"/>
      <c r="D388"/>
      <c r="E388"/>
      <c r="F388"/>
      <c r="G388"/>
      <c r="H388"/>
      <c r="I388"/>
      <c r="J388"/>
    </row>
    <row r="389" spans="1:10" x14ac:dyDescent="0.25">
      <c r="A389"/>
      <c r="B389"/>
      <c r="C389"/>
      <c r="D389"/>
      <c r="E389"/>
      <c r="F389"/>
      <c r="G389"/>
      <c r="H389"/>
      <c r="I389"/>
      <c r="J389"/>
    </row>
    <row r="390" spans="1:10" x14ac:dyDescent="0.25">
      <c r="A390"/>
      <c r="B390"/>
      <c r="C390"/>
      <c r="D390"/>
      <c r="E390"/>
      <c r="F390"/>
      <c r="G390"/>
      <c r="H390"/>
      <c r="I390"/>
      <c r="J390"/>
    </row>
    <row r="391" spans="1:10" x14ac:dyDescent="0.25">
      <c r="A391"/>
      <c r="B391"/>
      <c r="C391"/>
      <c r="D391"/>
      <c r="E391"/>
      <c r="F391"/>
      <c r="G391"/>
      <c r="H391"/>
      <c r="I391"/>
      <c r="J391"/>
    </row>
    <row r="392" spans="1:10" x14ac:dyDescent="0.25">
      <c r="A392"/>
      <c r="B392"/>
      <c r="C392"/>
      <c r="D392"/>
      <c r="E392"/>
      <c r="F392"/>
      <c r="G392"/>
      <c r="H392"/>
      <c r="I392"/>
      <c r="J392"/>
    </row>
    <row r="393" spans="1:10" x14ac:dyDescent="0.25">
      <c r="A393"/>
      <c r="B393"/>
      <c r="C393"/>
      <c r="D393"/>
      <c r="E393"/>
      <c r="F393"/>
      <c r="G393"/>
      <c r="H393"/>
      <c r="I393"/>
      <c r="J393"/>
    </row>
    <row r="394" spans="1:10" x14ac:dyDescent="0.25">
      <c r="A394"/>
      <c r="B394"/>
      <c r="C394"/>
      <c r="D394"/>
      <c r="E394"/>
      <c r="F394"/>
      <c r="G394"/>
      <c r="H394"/>
      <c r="I394"/>
      <c r="J394"/>
    </row>
    <row r="395" spans="1:10" x14ac:dyDescent="0.25">
      <c r="A395"/>
      <c r="B395"/>
      <c r="C395"/>
      <c r="D395"/>
      <c r="E395"/>
      <c r="F395"/>
      <c r="G395"/>
      <c r="H395"/>
      <c r="I395"/>
      <c r="J395"/>
    </row>
    <row r="396" spans="1:10" x14ac:dyDescent="0.25">
      <c r="A396"/>
      <c r="B396"/>
      <c r="C396"/>
      <c r="D396"/>
      <c r="E396"/>
      <c r="F396"/>
      <c r="G396"/>
      <c r="H396"/>
      <c r="I396"/>
      <c r="J396"/>
    </row>
    <row r="397" spans="1:10" x14ac:dyDescent="0.25">
      <c r="A397"/>
      <c r="B397"/>
      <c r="C397"/>
      <c r="D397"/>
      <c r="E397"/>
      <c r="F397"/>
      <c r="G397"/>
      <c r="H397"/>
      <c r="I397"/>
      <c r="J397"/>
    </row>
    <row r="398" spans="1:10" x14ac:dyDescent="0.25">
      <c r="A398"/>
      <c r="B398"/>
      <c r="C398"/>
      <c r="D398"/>
      <c r="E398"/>
      <c r="F398"/>
      <c r="G398"/>
      <c r="H398"/>
      <c r="I398"/>
      <c r="J398"/>
    </row>
    <row r="399" spans="1:10" x14ac:dyDescent="0.25">
      <c r="A399"/>
      <c r="B399"/>
      <c r="C399"/>
      <c r="D399"/>
      <c r="E399"/>
      <c r="F399"/>
      <c r="G399"/>
      <c r="H399"/>
      <c r="I399"/>
      <c r="J399"/>
    </row>
    <row r="400" spans="1:10" x14ac:dyDescent="0.25">
      <c r="A400"/>
      <c r="B400"/>
      <c r="C400"/>
      <c r="D400"/>
      <c r="E400"/>
      <c r="F400"/>
      <c r="G400"/>
      <c r="H400"/>
      <c r="I400"/>
      <c r="J400"/>
    </row>
    <row r="401" spans="1:10" x14ac:dyDescent="0.25">
      <c r="A401"/>
      <c r="B401"/>
      <c r="C401"/>
      <c r="D401"/>
      <c r="E401"/>
      <c r="F401"/>
      <c r="G401"/>
      <c r="H401"/>
      <c r="I401"/>
      <c r="J401"/>
    </row>
    <row r="402" spans="1:10" x14ac:dyDescent="0.25">
      <c r="A402"/>
      <c r="B402"/>
      <c r="C402"/>
      <c r="D402"/>
      <c r="E402"/>
      <c r="F402"/>
      <c r="G402"/>
      <c r="H402"/>
      <c r="I402"/>
      <c r="J402"/>
    </row>
    <row r="403" spans="1:10" x14ac:dyDescent="0.25">
      <c r="A403"/>
      <c r="B403"/>
      <c r="C403"/>
      <c r="D403"/>
      <c r="E403"/>
      <c r="F403"/>
      <c r="G403"/>
      <c r="H403"/>
      <c r="I403"/>
      <c r="J403"/>
    </row>
    <row r="404" spans="1:10" x14ac:dyDescent="0.25">
      <c r="A404"/>
      <c r="B404"/>
      <c r="C404"/>
      <c r="D404"/>
      <c r="E404"/>
      <c r="F404"/>
      <c r="G404"/>
      <c r="H404"/>
      <c r="I404"/>
      <c r="J404"/>
    </row>
    <row r="405" spans="1:10" x14ac:dyDescent="0.25">
      <c r="A405"/>
      <c r="B405"/>
      <c r="C405"/>
      <c r="D405"/>
      <c r="E405"/>
      <c r="F405"/>
      <c r="G405"/>
      <c r="H405"/>
      <c r="I405"/>
      <c r="J405"/>
    </row>
    <row r="406" spans="1:10" x14ac:dyDescent="0.25">
      <c r="A406"/>
      <c r="B406"/>
      <c r="C406"/>
      <c r="D406"/>
      <c r="E406"/>
      <c r="F406"/>
      <c r="G406"/>
      <c r="H406"/>
      <c r="I406"/>
      <c r="J406"/>
    </row>
    <row r="407" spans="1:10" x14ac:dyDescent="0.25">
      <c r="A407"/>
      <c r="B407"/>
      <c r="C407"/>
      <c r="D407"/>
      <c r="E407"/>
      <c r="F407"/>
      <c r="G407"/>
      <c r="H407"/>
      <c r="I407"/>
      <c r="J407"/>
    </row>
    <row r="408" spans="1:10" x14ac:dyDescent="0.25">
      <c r="A408"/>
      <c r="B408"/>
      <c r="C408"/>
      <c r="D408"/>
      <c r="E408"/>
      <c r="F408"/>
      <c r="G408"/>
      <c r="H408"/>
      <c r="I408"/>
      <c r="J408"/>
    </row>
    <row r="409" spans="1:10" x14ac:dyDescent="0.25">
      <c r="A409"/>
      <c r="B409"/>
      <c r="C409"/>
      <c r="D409"/>
      <c r="E409"/>
      <c r="F409"/>
      <c r="G409"/>
      <c r="H409"/>
      <c r="I409"/>
      <c r="J409"/>
    </row>
    <row r="410" spans="1:10" x14ac:dyDescent="0.25">
      <c r="A410"/>
      <c r="B410"/>
      <c r="C410"/>
      <c r="D410"/>
      <c r="E410"/>
      <c r="F410"/>
      <c r="G410"/>
      <c r="H410"/>
      <c r="I410"/>
      <c r="J410"/>
    </row>
    <row r="411" spans="1:10" x14ac:dyDescent="0.25">
      <c r="A411"/>
      <c r="B411"/>
      <c r="C411"/>
      <c r="D411"/>
      <c r="E411"/>
      <c r="F411"/>
      <c r="G411"/>
      <c r="H411"/>
      <c r="I411"/>
      <c r="J411"/>
    </row>
    <row r="412" spans="1:10" x14ac:dyDescent="0.25">
      <c r="A412"/>
      <c r="B412"/>
      <c r="C412"/>
      <c r="D412"/>
      <c r="E412"/>
      <c r="F412"/>
      <c r="G412"/>
      <c r="H412"/>
      <c r="I412"/>
      <c r="J412"/>
    </row>
    <row r="413" spans="1:10" x14ac:dyDescent="0.25">
      <c r="A413"/>
      <c r="B413"/>
      <c r="C413"/>
      <c r="D413"/>
      <c r="E413"/>
      <c r="F413"/>
      <c r="G413"/>
      <c r="H413"/>
      <c r="I413"/>
      <c r="J413"/>
    </row>
    <row r="414" spans="1:10" x14ac:dyDescent="0.25">
      <c r="A414"/>
      <c r="B414"/>
      <c r="C414"/>
      <c r="D414"/>
      <c r="E414"/>
      <c r="F414"/>
      <c r="G414"/>
      <c r="H414"/>
      <c r="I414"/>
      <c r="J414"/>
    </row>
    <row r="415" spans="1:10" x14ac:dyDescent="0.25">
      <c r="A415"/>
      <c r="B415"/>
      <c r="C415"/>
      <c r="D415"/>
      <c r="E415"/>
      <c r="F415"/>
      <c r="G415"/>
      <c r="H415"/>
      <c r="I415"/>
      <c r="J415"/>
    </row>
    <row r="416" spans="1:10" x14ac:dyDescent="0.25">
      <c r="A416"/>
      <c r="B416"/>
      <c r="C416"/>
      <c r="D416"/>
      <c r="E416"/>
      <c r="F416"/>
      <c r="G416"/>
      <c r="H416"/>
      <c r="I416"/>
      <c r="J416"/>
    </row>
    <row r="417" spans="1:10" x14ac:dyDescent="0.25">
      <c r="A417"/>
      <c r="B417"/>
      <c r="C417"/>
      <c r="D417"/>
      <c r="E417"/>
      <c r="F417"/>
      <c r="G417"/>
      <c r="H417"/>
      <c r="I417"/>
      <c r="J417"/>
    </row>
    <row r="418" spans="1:10" x14ac:dyDescent="0.25">
      <c r="A418"/>
      <c r="B418"/>
      <c r="C418"/>
      <c r="D418"/>
      <c r="E418"/>
      <c r="F418"/>
      <c r="G418"/>
      <c r="H418"/>
      <c r="I418"/>
      <c r="J418"/>
    </row>
    <row r="419" spans="1:10" x14ac:dyDescent="0.25">
      <c r="A419"/>
      <c r="B419"/>
      <c r="C419"/>
      <c r="D419"/>
      <c r="E419"/>
      <c r="F419"/>
      <c r="G419"/>
      <c r="H419"/>
      <c r="I419"/>
      <c r="J419"/>
    </row>
    <row r="420" spans="1:10" x14ac:dyDescent="0.25">
      <c r="A420"/>
      <c r="B420"/>
      <c r="C420"/>
      <c r="D420"/>
      <c r="E420"/>
      <c r="F420"/>
      <c r="G420"/>
      <c r="H420"/>
      <c r="I420"/>
      <c r="J420"/>
    </row>
    <row r="421" spans="1:10" x14ac:dyDescent="0.25">
      <c r="A421"/>
      <c r="B421"/>
      <c r="C421"/>
      <c r="D421"/>
      <c r="E421"/>
      <c r="F421"/>
      <c r="G421"/>
      <c r="H421"/>
      <c r="I421"/>
      <c r="J421"/>
    </row>
    <row r="422" spans="1:10" x14ac:dyDescent="0.25">
      <c r="A422"/>
      <c r="B422"/>
      <c r="C422"/>
      <c r="D422"/>
      <c r="E422"/>
      <c r="F422"/>
      <c r="G422"/>
      <c r="H422"/>
      <c r="I422"/>
      <c r="J422"/>
    </row>
    <row r="423" spans="1:10" x14ac:dyDescent="0.25">
      <c r="A423"/>
      <c r="B423"/>
      <c r="C423"/>
      <c r="D423"/>
      <c r="E423"/>
      <c r="F423"/>
      <c r="G423"/>
      <c r="H423"/>
      <c r="I423"/>
      <c r="J423"/>
    </row>
    <row r="424" spans="1:10" x14ac:dyDescent="0.25">
      <c r="A424"/>
      <c r="B424"/>
      <c r="C424"/>
      <c r="D424"/>
      <c r="E424"/>
      <c r="F424"/>
      <c r="G424"/>
      <c r="H424"/>
      <c r="I424"/>
      <c r="J424"/>
    </row>
    <row r="425" spans="1:10" x14ac:dyDescent="0.25">
      <c r="A425"/>
      <c r="B425"/>
      <c r="C425"/>
      <c r="D425"/>
      <c r="E425"/>
      <c r="F425"/>
      <c r="G425"/>
      <c r="H425"/>
      <c r="I425"/>
      <c r="J425"/>
    </row>
    <row r="426" spans="1:10" x14ac:dyDescent="0.25">
      <c r="A426"/>
      <c r="B426"/>
      <c r="C426"/>
      <c r="D426"/>
      <c r="E426"/>
      <c r="F426"/>
      <c r="G426"/>
      <c r="H426"/>
      <c r="I426"/>
      <c r="J426"/>
    </row>
    <row r="427" spans="1:10" x14ac:dyDescent="0.25">
      <c r="A427"/>
      <c r="B427"/>
      <c r="C427"/>
      <c r="D427"/>
      <c r="E427"/>
      <c r="F427"/>
      <c r="G427"/>
      <c r="H427"/>
      <c r="I427"/>
      <c r="J427"/>
    </row>
    <row r="428" spans="1:10" x14ac:dyDescent="0.25">
      <c r="A428"/>
      <c r="B428"/>
      <c r="C428"/>
      <c r="D428"/>
      <c r="E428"/>
      <c r="F428"/>
      <c r="G428"/>
      <c r="H428"/>
      <c r="I428"/>
      <c r="J428"/>
    </row>
    <row r="429" spans="1:10" x14ac:dyDescent="0.25">
      <c r="A429"/>
      <c r="B429"/>
      <c r="C429"/>
      <c r="D429"/>
      <c r="E429"/>
      <c r="F429"/>
      <c r="G429"/>
      <c r="H429"/>
      <c r="I429"/>
      <c r="J429"/>
    </row>
    <row r="430" spans="1:10" x14ac:dyDescent="0.25">
      <c r="A430"/>
      <c r="B430"/>
      <c r="C430"/>
      <c r="D430"/>
      <c r="E430"/>
      <c r="F430"/>
      <c r="G430"/>
      <c r="H430"/>
      <c r="I430"/>
      <c r="J430"/>
    </row>
    <row r="431" spans="1:10" x14ac:dyDescent="0.25">
      <c r="A431"/>
      <c r="B431"/>
      <c r="C431"/>
      <c r="D431"/>
      <c r="E431"/>
      <c r="F431"/>
      <c r="G431"/>
      <c r="H431"/>
      <c r="I431"/>
      <c r="J431"/>
    </row>
    <row r="432" spans="1:10" x14ac:dyDescent="0.25">
      <c r="A432"/>
      <c r="B432"/>
      <c r="C432"/>
      <c r="D432"/>
      <c r="E432"/>
      <c r="F432"/>
      <c r="G432"/>
      <c r="H432"/>
      <c r="I432"/>
      <c r="J432"/>
    </row>
    <row r="433" spans="1:10" x14ac:dyDescent="0.25">
      <c r="A433"/>
      <c r="B433"/>
      <c r="C433"/>
      <c r="D433"/>
      <c r="E433"/>
      <c r="F433"/>
      <c r="G433"/>
      <c r="H433"/>
      <c r="I433"/>
      <c r="J433"/>
    </row>
    <row r="434" spans="1:10" x14ac:dyDescent="0.25">
      <c r="A434"/>
      <c r="B434"/>
      <c r="C434"/>
      <c r="D434"/>
      <c r="E434"/>
      <c r="F434"/>
      <c r="G434"/>
      <c r="H434"/>
      <c r="I434"/>
      <c r="J434"/>
    </row>
    <row r="435" spans="1:10" x14ac:dyDescent="0.25">
      <c r="A435"/>
      <c r="B435"/>
      <c r="C435"/>
      <c r="D435"/>
      <c r="E435"/>
      <c r="F435"/>
      <c r="G435"/>
      <c r="H435"/>
      <c r="I435"/>
      <c r="J435"/>
    </row>
    <row r="436" spans="1:10" x14ac:dyDescent="0.25">
      <c r="A436"/>
      <c r="B436"/>
      <c r="C436"/>
      <c r="D436"/>
      <c r="E436"/>
      <c r="F436"/>
      <c r="G436"/>
      <c r="H436"/>
      <c r="I436"/>
      <c r="J436"/>
    </row>
    <row r="437" spans="1:10" x14ac:dyDescent="0.25">
      <c r="A437"/>
      <c r="B437"/>
      <c r="C437"/>
      <c r="D437"/>
      <c r="E437"/>
      <c r="F437"/>
      <c r="G437"/>
      <c r="H437"/>
      <c r="I437"/>
      <c r="J437"/>
    </row>
    <row r="438" spans="1:10" x14ac:dyDescent="0.25">
      <c r="A438"/>
      <c r="B438"/>
      <c r="C438"/>
      <c r="D438"/>
      <c r="E438"/>
      <c r="F438"/>
      <c r="G438"/>
      <c r="H438"/>
      <c r="I438"/>
      <c r="J438"/>
    </row>
    <row r="439" spans="1:10" x14ac:dyDescent="0.25">
      <c r="A439"/>
      <c r="B439"/>
      <c r="C439"/>
      <c r="D439"/>
      <c r="E439"/>
      <c r="F439"/>
      <c r="G439"/>
      <c r="H439"/>
      <c r="I439"/>
      <c r="J439"/>
    </row>
    <row r="440" spans="1:10" x14ac:dyDescent="0.25">
      <c r="A440"/>
      <c r="B440"/>
      <c r="C440"/>
      <c r="D440"/>
      <c r="E440"/>
      <c r="F440"/>
      <c r="G440"/>
      <c r="H440"/>
      <c r="I440"/>
      <c r="J440"/>
    </row>
    <row r="441" spans="1:10" x14ac:dyDescent="0.25">
      <c r="A441"/>
      <c r="B441"/>
      <c r="C441"/>
      <c r="D441"/>
      <c r="E441"/>
      <c r="F441"/>
      <c r="G441"/>
      <c r="H441"/>
      <c r="I441"/>
      <c r="J441"/>
    </row>
    <row r="442" spans="1:10" x14ac:dyDescent="0.25">
      <c r="A442"/>
      <c r="B442"/>
      <c r="C442"/>
      <c r="D442"/>
      <c r="E442"/>
      <c r="F442"/>
      <c r="G442"/>
      <c r="H442"/>
      <c r="I442"/>
      <c r="J442"/>
    </row>
    <row r="443" spans="1:10" x14ac:dyDescent="0.25">
      <c r="A443"/>
      <c r="B443"/>
      <c r="C443"/>
      <c r="D443"/>
      <c r="E443"/>
      <c r="F443"/>
      <c r="G443"/>
      <c r="H443"/>
      <c r="I443"/>
      <c r="J443"/>
    </row>
    <row r="444" spans="1:10" x14ac:dyDescent="0.25">
      <c r="A444"/>
      <c r="B444"/>
      <c r="C444"/>
      <c r="D444"/>
      <c r="E444"/>
      <c r="F444"/>
      <c r="G444"/>
      <c r="H444"/>
      <c r="I444"/>
      <c r="J444"/>
    </row>
    <row r="445" spans="1:10" x14ac:dyDescent="0.25">
      <c r="A445"/>
      <c r="B445"/>
      <c r="C445"/>
      <c r="D445"/>
      <c r="E445"/>
      <c r="F445"/>
      <c r="G445"/>
      <c r="H445"/>
      <c r="I445"/>
      <c r="J445"/>
    </row>
    <row r="446" spans="1:10" x14ac:dyDescent="0.25">
      <c r="A446"/>
      <c r="B446"/>
      <c r="C446"/>
      <c r="D446"/>
      <c r="E446"/>
      <c r="F446"/>
      <c r="G446"/>
      <c r="H446"/>
      <c r="I446"/>
      <c r="J446"/>
    </row>
    <row r="447" spans="1:10" x14ac:dyDescent="0.25">
      <c r="A447"/>
      <c r="B447"/>
      <c r="C447"/>
      <c r="D447"/>
      <c r="E447"/>
      <c r="F447"/>
      <c r="G447"/>
      <c r="H447"/>
      <c r="I447"/>
      <c r="J447"/>
    </row>
    <row r="448" spans="1:10" x14ac:dyDescent="0.25">
      <c r="A448"/>
      <c r="B448"/>
      <c r="C448"/>
      <c r="D448"/>
      <c r="E448"/>
      <c r="F448"/>
      <c r="G448"/>
      <c r="H448"/>
      <c r="I448"/>
      <c r="J448"/>
    </row>
    <row r="449" spans="1:10" x14ac:dyDescent="0.25">
      <c r="A449"/>
      <c r="B449"/>
      <c r="C449"/>
      <c r="D449"/>
      <c r="E449"/>
      <c r="F449"/>
      <c r="G449"/>
      <c r="H449"/>
      <c r="I449"/>
      <c r="J449"/>
    </row>
    <row r="450" spans="1:10" x14ac:dyDescent="0.25">
      <c r="A450"/>
      <c r="B450"/>
      <c r="C450"/>
      <c r="D450"/>
      <c r="E450"/>
      <c r="F450"/>
      <c r="G450"/>
      <c r="H450"/>
      <c r="I450"/>
      <c r="J450"/>
    </row>
    <row r="451" spans="1:10" x14ac:dyDescent="0.25">
      <c r="A451"/>
      <c r="B451"/>
      <c r="C451"/>
      <c r="D451"/>
      <c r="E451"/>
      <c r="F451"/>
      <c r="G451"/>
      <c r="H451"/>
      <c r="I451"/>
      <c r="J451"/>
    </row>
    <row r="452" spans="1:10" x14ac:dyDescent="0.25">
      <c r="A452"/>
      <c r="B452"/>
      <c r="C452"/>
      <c r="D452"/>
      <c r="E452"/>
      <c r="F452"/>
      <c r="G452"/>
      <c r="H452"/>
      <c r="I452"/>
      <c r="J452"/>
    </row>
    <row r="453" spans="1:10" x14ac:dyDescent="0.25">
      <c r="A453"/>
      <c r="B453"/>
      <c r="C453"/>
      <c r="D453"/>
      <c r="E453"/>
      <c r="F453"/>
      <c r="G453"/>
      <c r="H453"/>
      <c r="I453"/>
      <c r="J453"/>
    </row>
    <row r="454" spans="1:10" x14ac:dyDescent="0.25">
      <c r="A454"/>
      <c r="B454"/>
      <c r="C454"/>
      <c r="D454"/>
      <c r="E454"/>
      <c r="F454"/>
      <c r="G454"/>
      <c r="H454"/>
      <c r="I454"/>
      <c r="J454"/>
    </row>
    <row r="455" spans="1:10" x14ac:dyDescent="0.25">
      <c r="A455"/>
      <c r="B455"/>
      <c r="C455"/>
      <c r="D455"/>
      <c r="E455"/>
      <c r="F455"/>
      <c r="G455"/>
      <c r="H455"/>
      <c r="I455"/>
      <c r="J455"/>
    </row>
    <row r="456" spans="1:10" x14ac:dyDescent="0.25">
      <c r="A456"/>
      <c r="B456"/>
      <c r="C456"/>
      <c r="D456"/>
      <c r="E456"/>
      <c r="F456"/>
      <c r="G456"/>
      <c r="H456"/>
      <c r="I456"/>
      <c r="J456"/>
    </row>
    <row r="457" spans="1:10" x14ac:dyDescent="0.25">
      <c r="A457"/>
      <c r="B457"/>
      <c r="C457"/>
      <c r="D457"/>
      <c r="E457"/>
      <c r="F457"/>
      <c r="G457"/>
      <c r="H457"/>
      <c r="I457"/>
      <c r="J457"/>
    </row>
    <row r="458" spans="1:10" x14ac:dyDescent="0.25">
      <c r="A458"/>
      <c r="B458"/>
      <c r="C458"/>
      <c r="D458"/>
      <c r="E458"/>
      <c r="F458"/>
      <c r="G458"/>
      <c r="H458"/>
      <c r="I458"/>
      <c r="J458"/>
    </row>
    <row r="459" spans="1:10" x14ac:dyDescent="0.25">
      <c r="A459"/>
      <c r="B459"/>
      <c r="C459"/>
      <c r="D459"/>
      <c r="E459"/>
      <c r="F459"/>
      <c r="G459"/>
      <c r="H459"/>
      <c r="I459"/>
      <c r="J459"/>
    </row>
    <row r="460" spans="1:10" x14ac:dyDescent="0.25">
      <c r="A460"/>
      <c r="B460"/>
      <c r="C460"/>
      <c r="D460"/>
      <c r="E460"/>
      <c r="F460"/>
      <c r="G460"/>
      <c r="H460"/>
      <c r="I460"/>
      <c r="J460"/>
    </row>
    <row r="461" spans="1:10" x14ac:dyDescent="0.25">
      <c r="A461"/>
      <c r="B461"/>
      <c r="C461"/>
      <c r="D461"/>
      <c r="E461"/>
      <c r="F461"/>
      <c r="G461"/>
      <c r="H461"/>
      <c r="I461"/>
      <c r="J461"/>
    </row>
    <row r="462" spans="1:10" x14ac:dyDescent="0.25">
      <c r="A462"/>
      <c r="B462"/>
      <c r="C462"/>
      <c r="D462"/>
      <c r="E462"/>
      <c r="F462"/>
      <c r="G462"/>
      <c r="H462"/>
      <c r="I462"/>
      <c r="J462"/>
    </row>
    <row r="463" spans="1:10" x14ac:dyDescent="0.25">
      <c r="A463"/>
      <c r="B463"/>
      <c r="C463"/>
      <c r="D463"/>
      <c r="E463"/>
      <c r="F463"/>
      <c r="G463"/>
      <c r="H463"/>
      <c r="I463"/>
      <c r="J463"/>
    </row>
    <row r="464" spans="1:10" x14ac:dyDescent="0.25">
      <c r="A464"/>
      <c r="B464"/>
      <c r="C464"/>
      <c r="D464"/>
      <c r="E464"/>
      <c r="F464"/>
      <c r="G464"/>
      <c r="H464"/>
      <c r="I464"/>
      <c r="J464"/>
    </row>
    <row r="465" spans="1:10" x14ac:dyDescent="0.25">
      <c r="A465"/>
      <c r="B465"/>
      <c r="C465"/>
      <c r="D465"/>
      <c r="E465"/>
      <c r="F465"/>
      <c r="G465"/>
      <c r="H465"/>
      <c r="I465"/>
      <c r="J465"/>
    </row>
    <row r="466" spans="1:10" x14ac:dyDescent="0.25">
      <c r="A466"/>
      <c r="B466"/>
      <c r="C466"/>
      <c r="D466"/>
      <c r="E466"/>
      <c r="F466"/>
      <c r="G466"/>
      <c r="H466"/>
      <c r="I466"/>
      <c r="J466"/>
    </row>
    <row r="467" spans="1:10" x14ac:dyDescent="0.25">
      <c r="A467"/>
      <c r="B467"/>
      <c r="C467"/>
      <c r="D467"/>
      <c r="E467"/>
      <c r="F467"/>
      <c r="G467"/>
      <c r="H467"/>
      <c r="I467"/>
      <c r="J467"/>
    </row>
    <row r="468" spans="1:10" x14ac:dyDescent="0.25">
      <c r="A468"/>
      <c r="B468"/>
      <c r="C468"/>
      <c r="D468"/>
      <c r="E468"/>
      <c r="F468"/>
      <c r="G468"/>
      <c r="H468"/>
      <c r="I468"/>
      <c r="J468"/>
    </row>
    <row r="469" spans="1:10" x14ac:dyDescent="0.25">
      <c r="A469"/>
      <c r="B469"/>
      <c r="C469"/>
      <c r="D469"/>
      <c r="E469"/>
      <c r="F469"/>
      <c r="G469"/>
      <c r="H469"/>
      <c r="I469"/>
      <c r="J469"/>
    </row>
    <row r="470" spans="1:10" x14ac:dyDescent="0.25">
      <c r="A470"/>
      <c r="B470"/>
      <c r="C470"/>
      <c r="D470"/>
      <c r="E470"/>
      <c r="F470"/>
      <c r="G470"/>
      <c r="H470"/>
      <c r="I470"/>
      <c r="J470"/>
    </row>
    <row r="471" spans="1:10" x14ac:dyDescent="0.25">
      <c r="A471"/>
      <c r="B471"/>
      <c r="C471"/>
      <c r="D471"/>
      <c r="E471"/>
      <c r="F471"/>
      <c r="G471"/>
      <c r="H471"/>
      <c r="I471"/>
      <c r="J471"/>
    </row>
    <row r="472" spans="1:10" x14ac:dyDescent="0.25">
      <c r="A472"/>
      <c r="B472"/>
      <c r="C472"/>
      <c r="D472"/>
      <c r="E472"/>
      <c r="F472"/>
      <c r="G472"/>
      <c r="H472"/>
      <c r="I472"/>
      <c r="J472"/>
    </row>
    <row r="473" spans="1:10" x14ac:dyDescent="0.25">
      <c r="A473"/>
      <c r="B473"/>
      <c r="C473"/>
      <c r="D473"/>
      <c r="E473"/>
      <c r="F473"/>
      <c r="G473"/>
      <c r="H473"/>
      <c r="I473"/>
      <c r="J473"/>
    </row>
    <row r="474" spans="1:10" x14ac:dyDescent="0.25">
      <c r="A474"/>
      <c r="B474"/>
      <c r="C474"/>
      <c r="D474"/>
      <c r="E474"/>
      <c r="F474"/>
      <c r="G474"/>
      <c r="H474"/>
      <c r="I474"/>
      <c r="J474"/>
    </row>
    <row r="475" spans="1:10" x14ac:dyDescent="0.25">
      <c r="A475"/>
      <c r="B475"/>
      <c r="C475"/>
      <c r="D475"/>
      <c r="E475"/>
      <c r="F475"/>
      <c r="G475"/>
      <c r="H475"/>
      <c r="I475"/>
      <c r="J475"/>
    </row>
    <row r="476" spans="1:10" x14ac:dyDescent="0.25">
      <c r="A476"/>
      <c r="B476"/>
      <c r="C476"/>
      <c r="D476"/>
      <c r="E476"/>
      <c r="F476"/>
      <c r="G476"/>
      <c r="H476"/>
      <c r="I476"/>
      <c r="J476"/>
    </row>
    <row r="477" spans="1:10" x14ac:dyDescent="0.25">
      <c r="A477"/>
      <c r="B477"/>
      <c r="C477"/>
      <c r="D477"/>
      <c r="E477"/>
      <c r="F477"/>
      <c r="G477"/>
      <c r="H477"/>
      <c r="I477"/>
      <c r="J477"/>
    </row>
    <row r="478" spans="1:10" x14ac:dyDescent="0.25">
      <c r="A478"/>
      <c r="B478"/>
      <c r="C478"/>
      <c r="D478"/>
      <c r="E478"/>
      <c r="F478"/>
      <c r="G478"/>
      <c r="H478"/>
      <c r="I478"/>
      <c r="J478"/>
    </row>
    <row r="479" spans="1:10" x14ac:dyDescent="0.25">
      <c r="A479"/>
      <c r="B479"/>
      <c r="C479"/>
      <c r="D479"/>
      <c r="E479"/>
      <c r="F479"/>
      <c r="G479"/>
      <c r="H479"/>
      <c r="I479"/>
      <c r="J479"/>
    </row>
    <row r="480" spans="1:10" x14ac:dyDescent="0.25">
      <c r="A480"/>
      <c r="B480"/>
      <c r="C480"/>
      <c r="D480"/>
      <c r="E480"/>
      <c r="F480"/>
      <c r="G480"/>
      <c r="H480"/>
      <c r="I480"/>
      <c r="J480"/>
    </row>
    <row r="481" spans="1:10" x14ac:dyDescent="0.25">
      <c r="A481"/>
      <c r="B481"/>
      <c r="C481"/>
      <c r="D481"/>
      <c r="E481"/>
      <c r="F481"/>
      <c r="G481"/>
      <c r="H481"/>
      <c r="I481"/>
      <c r="J481"/>
    </row>
    <row r="482" spans="1:10" x14ac:dyDescent="0.25">
      <c r="A482"/>
      <c r="B482"/>
      <c r="C482"/>
      <c r="D482"/>
      <c r="E482"/>
      <c r="F482"/>
      <c r="G482"/>
      <c r="H482"/>
      <c r="I482"/>
      <c r="J482"/>
    </row>
    <row r="483" spans="1:10" x14ac:dyDescent="0.25">
      <c r="A483"/>
      <c r="B483"/>
      <c r="C483"/>
      <c r="D483"/>
      <c r="E483"/>
      <c r="F483"/>
      <c r="G483"/>
      <c r="H483"/>
      <c r="I483"/>
      <c r="J483"/>
    </row>
    <row r="484" spans="1:10" x14ac:dyDescent="0.25">
      <c r="A484"/>
      <c r="B484"/>
      <c r="C484"/>
      <c r="D484"/>
      <c r="E484"/>
      <c r="F484"/>
      <c r="G484"/>
      <c r="H484"/>
      <c r="I484"/>
      <c r="J484"/>
    </row>
    <row r="485" spans="1:10" x14ac:dyDescent="0.25">
      <c r="A485"/>
      <c r="B485"/>
      <c r="C485"/>
      <c r="D485"/>
      <c r="E485"/>
      <c r="F485"/>
      <c r="G485"/>
      <c r="H485"/>
      <c r="I485"/>
      <c r="J485"/>
    </row>
    <row r="486" spans="1:10" x14ac:dyDescent="0.25">
      <c r="A486"/>
      <c r="B486"/>
      <c r="C486"/>
      <c r="D486"/>
      <c r="E486"/>
      <c r="F486"/>
      <c r="G486"/>
      <c r="H486"/>
      <c r="I486"/>
      <c r="J486"/>
    </row>
    <row r="487" spans="1:10" x14ac:dyDescent="0.25">
      <c r="A487"/>
      <c r="B487"/>
      <c r="C487"/>
      <c r="D487"/>
      <c r="E487"/>
      <c r="F487"/>
      <c r="G487"/>
      <c r="H487"/>
      <c r="I487"/>
      <c r="J487"/>
    </row>
    <row r="488" spans="1:10" x14ac:dyDescent="0.25">
      <c r="A488"/>
      <c r="B488"/>
      <c r="C488"/>
      <c r="D488"/>
      <c r="E488"/>
      <c r="F488"/>
      <c r="G488"/>
      <c r="H488"/>
      <c r="I488"/>
      <c r="J488"/>
    </row>
    <row r="489" spans="1:10" x14ac:dyDescent="0.25">
      <c r="A489"/>
      <c r="B489"/>
      <c r="C489"/>
      <c r="D489"/>
      <c r="E489"/>
      <c r="F489"/>
      <c r="G489"/>
      <c r="H489"/>
      <c r="I489"/>
      <c r="J489"/>
    </row>
    <row r="490" spans="1:10" x14ac:dyDescent="0.25">
      <c r="A490"/>
      <c r="B490"/>
      <c r="C490"/>
      <c r="D490"/>
      <c r="E490"/>
      <c r="F490"/>
      <c r="G490"/>
      <c r="H490"/>
      <c r="I490"/>
      <c r="J490"/>
    </row>
    <row r="491" spans="1:10" x14ac:dyDescent="0.25">
      <c r="A491"/>
      <c r="B491"/>
      <c r="C491"/>
      <c r="D491"/>
      <c r="E491"/>
      <c r="F491"/>
      <c r="G491"/>
      <c r="H491"/>
      <c r="I491"/>
      <c r="J491"/>
    </row>
    <row r="492" spans="1:10" x14ac:dyDescent="0.25">
      <c r="A492"/>
      <c r="B492"/>
      <c r="C492"/>
      <c r="D492"/>
      <c r="E492"/>
      <c r="F492"/>
      <c r="G492"/>
      <c r="H492"/>
      <c r="I492"/>
      <c r="J492"/>
    </row>
    <row r="493" spans="1:10" x14ac:dyDescent="0.25">
      <c r="A493"/>
      <c r="B493"/>
      <c r="C493"/>
      <c r="D493"/>
      <c r="E493"/>
      <c r="F493"/>
      <c r="G493"/>
      <c r="H493"/>
      <c r="I493"/>
      <c r="J493"/>
    </row>
    <row r="494" spans="1:10" x14ac:dyDescent="0.25">
      <c r="A494"/>
      <c r="B494"/>
      <c r="C494"/>
      <c r="D494"/>
      <c r="E494"/>
      <c r="F494"/>
      <c r="G494"/>
      <c r="H494"/>
      <c r="I494"/>
      <c r="J494"/>
    </row>
    <row r="495" spans="1:10" x14ac:dyDescent="0.25">
      <c r="A495"/>
      <c r="B495"/>
      <c r="C495"/>
      <c r="D495"/>
      <c r="E495"/>
      <c r="F495"/>
      <c r="G495"/>
      <c r="H495"/>
      <c r="I495"/>
      <c r="J495"/>
    </row>
    <row r="496" spans="1:10" x14ac:dyDescent="0.25">
      <c r="A496"/>
      <c r="B496"/>
      <c r="C496"/>
      <c r="D496"/>
      <c r="E496"/>
      <c r="F496"/>
      <c r="G496"/>
      <c r="H496"/>
      <c r="I496"/>
      <c r="J496"/>
    </row>
    <row r="497" spans="1:10" x14ac:dyDescent="0.25">
      <c r="A497"/>
      <c r="B497"/>
      <c r="C497"/>
      <c r="D497"/>
      <c r="E497"/>
      <c r="F497"/>
      <c r="G497"/>
      <c r="H497"/>
      <c r="I497"/>
      <c r="J497"/>
    </row>
    <row r="498" spans="1:10" x14ac:dyDescent="0.25">
      <c r="A498"/>
      <c r="B498"/>
      <c r="C498"/>
      <c r="D498"/>
      <c r="E498"/>
      <c r="F498"/>
      <c r="G498"/>
      <c r="H498"/>
      <c r="I498"/>
      <c r="J498"/>
    </row>
    <row r="499" spans="1:10" x14ac:dyDescent="0.25">
      <c r="A499"/>
      <c r="B499"/>
      <c r="C499"/>
      <c r="D499"/>
      <c r="E499"/>
      <c r="F499"/>
      <c r="G499"/>
      <c r="H499"/>
      <c r="I499"/>
      <c r="J499"/>
    </row>
    <row r="500" spans="1:10" x14ac:dyDescent="0.25">
      <c r="A500"/>
      <c r="B500"/>
      <c r="C500"/>
      <c r="D500"/>
      <c r="E500"/>
      <c r="F500"/>
      <c r="G500"/>
      <c r="H500"/>
      <c r="I500"/>
      <c r="J500"/>
    </row>
    <row r="501" spans="1:10" x14ac:dyDescent="0.25">
      <c r="A501"/>
      <c r="B501"/>
      <c r="C501"/>
      <c r="D501"/>
      <c r="E501"/>
      <c r="F501"/>
      <c r="G501"/>
      <c r="H501"/>
      <c r="I501"/>
      <c r="J501"/>
    </row>
    <row r="502" spans="1:10" x14ac:dyDescent="0.25">
      <c r="A502"/>
      <c r="B502"/>
      <c r="C502"/>
      <c r="D502"/>
      <c r="E502"/>
      <c r="F502"/>
      <c r="G502"/>
      <c r="H502"/>
      <c r="I502"/>
      <c r="J502"/>
    </row>
    <row r="503" spans="1:10" x14ac:dyDescent="0.25">
      <c r="A503"/>
      <c r="B503"/>
      <c r="C503"/>
      <c r="D503"/>
      <c r="E503"/>
      <c r="F503"/>
      <c r="G503"/>
      <c r="H503"/>
      <c r="I503"/>
      <c r="J503"/>
    </row>
    <row r="504" spans="1:10" x14ac:dyDescent="0.25">
      <c r="A504"/>
      <c r="B504"/>
      <c r="C504"/>
      <c r="D504"/>
      <c r="E504"/>
      <c r="F504"/>
      <c r="G504"/>
      <c r="H504"/>
      <c r="I504"/>
      <c r="J504"/>
    </row>
    <row r="505" spans="1:10" x14ac:dyDescent="0.25">
      <c r="A505"/>
      <c r="B505"/>
      <c r="C505"/>
      <c r="D505"/>
      <c r="E505"/>
      <c r="F505"/>
      <c r="G505"/>
      <c r="H505"/>
      <c r="I505"/>
      <c r="J505"/>
    </row>
    <row r="506" spans="1:10" x14ac:dyDescent="0.25">
      <c r="A506"/>
      <c r="B506"/>
      <c r="C506"/>
      <c r="D506"/>
      <c r="E506"/>
      <c r="F506"/>
      <c r="G506"/>
      <c r="H506"/>
      <c r="I506"/>
      <c r="J506"/>
    </row>
    <row r="507" spans="1:10" x14ac:dyDescent="0.25">
      <c r="A507"/>
      <c r="B507"/>
      <c r="C507"/>
      <c r="D507"/>
      <c r="E507"/>
      <c r="F507"/>
      <c r="G507"/>
      <c r="H507"/>
      <c r="I507"/>
      <c r="J507"/>
    </row>
    <row r="508" spans="1:10" x14ac:dyDescent="0.25">
      <c r="A508"/>
      <c r="B508"/>
      <c r="C508"/>
      <c r="D508"/>
      <c r="E508"/>
      <c r="F508"/>
      <c r="G508"/>
      <c r="H508"/>
      <c r="I508"/>
      <c r="J508"/>
    </row>
    <row r="509" spans="1:10" x14ac:dyDescent="0.25">
      <c r="A509"/>
      <c r="B509"/>
      <c r="C509"/>
      <c r="D509"/>
      <c r="E509"/>
      <c r="F509"/>
      <c r="G509"/>
      <c r="H509"/>
      <c r="I509"/>
      <c r="J509"/>
    </row>
    <row r="510" spans="1:10" x14ac:dyDescent="0.25">
      <c r="A510"/>
      <c r="B510"/>
      <c r="C510"/>
      <c r="D510"/>
      <c r="E510"/>
      <c r="F510"/>
      <c r="G510"/>
      <c r="H510"/>
      <c r="I510"/>
      <c r="J510"/>
    </row>
    <row r="511" spans="1:10" x14ac:dyDescent="0.25">
      <c r="A511"/>
      <c r="B511"/>
      <c r="C511"/>
      <c r="D511"/>
      <c r="E511"/>
      <c r="F511"/>
      <c r="G511"/>
      <c r="H511"/>
      <c r="I511"/>
      <c r="J511"/>
    </row>
    <row r="512" spans="1:10" x14ac:dyDescent="0.25">
      <c r="A512"/>
      <c r="B512"/>
      <c r="C512"/>
      <c r="D512"/>
      <c r="E512"/>
      <c r="F512"/>
      <c r="G512"/>
      <c r="H512"/>
      <c r="I512"/>
      <c r="J512"/>
    </row>
    <row r="513" spans="1:10" x14ac:dyDescent="0.25">
      <c r="A513"/>
      <c r="B513"/>
      <c r="C513"/>
      <c r="D513"/>
      <c r="E513"/>
      <c r="F513"/>
      <c r="G513"/>
      <c r="H513"/>
      <c r="I513"/>
      <c r="J513"/>
    </row>
    <row r="514" spans="1:10" x14ac:dyDescent="0.25">
      <c r="A514"/>
      <c r="B514"/>
      <c r="C514"/>
      <c r="D514"/>
      <c r="E514"/>
      <c r="F514"/>
      <c r="G514"/>
      <c r="H514"/>
      <c r="I514"/>
      <c r="J514"/>
    </row>
    <row r="515" spans="1:10" x14ac:dyDescent="0.25">
      <c r="A515"/>
      <c r="B515"/>
      <c r="C515"/>
      <c r="D515"/>
      <c r="E515"/>
      <c r="F515"/>
      <c r="G515"/>
      <c r="H515"/>
      <c r="I515"/>
      <c r="J515"/>
    </row>
    <row r="516" spans="1:10" x14ac:dyDescent="0.25">
      <c r="A516"/>
      <c r="B516"/>
      <c r="C516"/>
      <c r="D516"/>
      <c r="E516"/>
      <c r="F516"/>
      <c r="G516"/>
      <c r="H516"/>
      <c r="I516"/>
      <c r="J516"/>
    </row>
    <row r="517" spans="1:10" x14ac:dyDescent="0.25">
      <c r="A517"/>
      <c r="B517"/>
      <c r="C517"/>
      <c r="D517"/>
      <c r="E517"/>
      <c r="F517"/>
      <c r="G517"/>
      <c r="H517"/>
      <c r="I517"/>
      <c r="J517"/>
    </row>
    <row r="518" spans="1:10" x14ac:dyDescent="0.25">
      <c r="A518"/>
      <c r="B518"/>
      <c r="C518"/>
      <c r="D518"/>
      <c r="E518"/>
      <c r="F518"/>
      <c r="G518"/>
      <c r="H518"/>
      <c r="I518"/>
      <c r="J518"/>
    </row>
    <row r="519" spans="1:10" x14ac:dyDescent="0.25">
      <c r="A519"/>
      <c r="B519"/>
      <c r="C519"/>
      <c r="D519"/>
      <c r="E519"/>
      <c r="F519"/>
      <c r="G519"/>
      <c r="H519"/>
      <c r="I519"/>
      <c r="J519"/>
    </row>
    <row r="520" spans="1:10" x14ac:dyDescent="0.25">
      <c r="A520"/>
      <c r="B520"/>
      <c r="C520"/>
      <c r="D520"/>
      <c r="E520"/>
      <c r="F520"/>
      <c r="G520"/>
      <c r="H520"/>
      <c r="I520"/>
      <c r="J520"/>
    </row>
    <row r="521" spans="1:10" x14ac:dyDescent="0.25">
      <c r="A521"/>
      <c r="B521"/>
      <c r="C521"/>
      <c r="D521"/>
      <c r="E521"/>
      <c r="F521"/>
      <c r="G521"/>
      <c r="H521"/>
      <c r="I521"/>
      <c r="J521"/>
    </row>
    <row r="522" spans="1:10" x14ac:dyDescent="0.25">
      <c r="A522"/>
      <c r="B522"/>
      <c r="C522"/>
      <c r="D522"/>
      <c r="E522"/>
      <c r="F522"/>
      <c r="G522"/>
      <c r="H522"/>
      <c r="I522"/>
      <c r="J522"/>
    </row>
    <row r="523" spans="1:10" x14ac:dyDescent="0.25">
      <c r="A523"/>
      <c r="B523"/>
      <c r="C523"/>
      <c r="D523"/>
      <c r="E523"/>
      <c r="F523"/>
      <c r="G523"/>
      <c r="H523"/>
      <c r="I523"/>
      <c r="J523"/>
    </row>
    <row r="524" spans="1:10" x14ac:dyDescent="0.25">
      <c r="A524"/>
      <c r="B524"/>
      <c r="C524"/>
      <c r="D524"/>
      <c r="E524"/>
      <c r="F524"/>
      <c r="G524"/>
      <c r="H524"/>
      <c r="I524"/>
      <c r="J524"/>
    </row>
    <row r="525" spans="1:10" x14ac:dyDescent="0.25">
      <c r="A525"/>
      <c r="B525"/>
      <c r="C525"/>
      <c r="D525"/>
      <c r="E525"/>
      <c r="F525"/>
      <c r="G525"/>
      <c r="H525"/>
      <c r="I525"/>
      <c r="J525"/>
    </row>
    <row r="526" spans="1:10" x14ac:dyDescent="0.25">
      <c r="A526"/>
      <c r="B526"/>
      <c r="C526"/>
      <c r="D526"/>
      <c r="E526"/>
      <c r="F526"/>
      <c r="G526"/>
      <c r="H526"/>
      <c r="I526"/>
      <c r="J526"/>
    </row>
    <row r="527" spans="1:10" x14ac:dyDescent="0.25">
      <c r="A527"/>
      <c r="B527"/>
      <c r="C527"/>
      <c r="D527"/>
      <c r="E527"/>
      <c r="F527"/>
      <c r="G527"/>
      <c r="H527"/>
      <c r="I527"/>
      <c r="J527"/>
    </row>
    <row r="528" spans="1:10" x14ac:dyDescent="0.25">
      <c r="A528"/>
      <c r="B528"/>
      <c r="C528"/>
      <c r="D528"/>
      <c r="E528"/>
      <c r="F528"/>
      <c r="G528"/>
      <c r="H528"/>
      <c r="I528"/>
      <c r="J528"/>
    </row>
    <row r="529" spans="1:10" x14ac:dyDescent="0.25">
      <c r="A529"/>
      <c r="B529"/>
      <c r="C529"/>
      <c r="D529"/>
      <c r="E529"/>
      <c r="F529"/>
      <c r="G529"/>
      <c r="H529"/>
      <c r="I529"/>
      <c r="J529"/>
    </row>
    <row r="530" spans="1:10" x14ac:dyDescent="0.25">
      <c r="A530"/>
      <c r="B530"/>
      <c r="C530"/>
      <c r="D530"/>
      <c r="E530"/>
      <c r="F530"/>
      <c r="G530"/>
      <c r="H530"/>
      <c r="I530"/>
      <c r="J530"/>
    </row>
    <row r="531" spans="1:10" x14ac:dyDescent="0.25">
      <c r="A531"/>
      <c r="B531"/>
      <c r="C531"/>
      <c r="D531"/>
      <c r="E531"/>
      <c r="F531"/>
      <c r="G531"/>
      <c r="H531"/>
      <c r="I531"/>
      <c r="J531"/>
    </row>
    <row r="532" spans="1:10" x14ac:dyDescent="0.25">
      <c r="A532"/>
      <c r="B532"/>
      <c r="C532"/>
      <c r="D532"/>
      <c r="E532"/>
      <c r="F532"/>
      <c r="G532"/>
      <c r="H532"/>
      <c r="I532"/>
      <c r="J532"/>
    </row>
    <row r="533" spans="1:10" x14ac:dyDescent="0.25">
      <c r="A533"/>
      <c r="B533"/>
      <c r="C533"/>
      <c r="D533"/>
      <c r="E533"/>
      <c r="F533"/>
      <c r="G533"/>
      <c r="H533"/>
      <c r="I533"/>
      <c r="J533"/>
    </row>
    <row r="534" spans="1:10" x14ac:dyDescent="0.25">
      <c r="A534"/>
      <c r="B534"/>
      <c r="C534"/>
      <c r="D534"/>
      <c r="E534"/>
      <c r="F534"/>
      <c r="G534"/>
      <c r="H534"/>
      <c r="I534"/>
      <c r="J534"/>
    </row>
    <row r="535" spans="1:10" x14ac:dyDescent="0.25">
      <c r="A535"/>
      <c r="B535"/>
      <c r="C535"/>
      <c r="D535"/>
      <c r="E535"/>
      <c r="F535"/>
      <c r="G535"/>
      <c r="H535"/>
      <c r="I535"/>
      <c r="J535"/>
    </row>
    <row r="536" spans="1:10" x14ac:dyDescent="0.25">
      <c r="A536"/>
      <c r="B536"/>
      <c r="C536"/>
      <c r="D536"/>
      <c r="E536"/>
      <c r="F536"/>
      <c r="G536"/>
      <c r="H536"/>
      <c r="I536"/>
      <c r="J536"/>
    </row>
    <row r="537" spans="1:10" x14ac:dyDescent="0.25">
      <c r="A537"/>
      <c r="B537"/>
      <c r="C537"/>
      <c r="D537"/>
      <c r="E537"/>
      <c r="F537"/>
      <c r="G537"/>
      <c r="H537"/>
      <c r="I537"/>
      <c r="J537"/>
    </row>
    <row r="538" spans="1:10" x14ac:dyDescent="0.25">
      <c r="A538"/>
      <c r="B538"/>
      <c r="C538"/>
      <c r="D538"/>
      <c r="E538"/>
      <c r="F538"/>
      <c r="G538"/>
      <c r="H538"/>
      <c r="I538"/>
      <c r="J538"/>
    </row>
    <row r="539" spans="1:10" x14ac:dyDescent="0.25">
      <c r="A539"/>
      <c r="B539"/>
      <c r="C539"/>
      <c r="D539"/>
      <c r="E539"/>
      <c r="F539"/>
      <c r="G539"/>
      <c r="H539"/>
      <c r="I539"/>
      <c r="J539"/>
    </row>
    <row r="540" spans="1:10" x14ac:dyDescent="0.25">
      <c r="A540"/>
      <c r="B540"/>
      <c r="C540"/>
      <c r="D540"/>
      <c r="E540"/>
      <c r="F540"/>
      <c r="G540"/>
      <c r="H540"/>
      <c r="I540"/>
      <c r="J540"/>
    </row>
    <row r="541" spans="1:10" x14ac:dyDescent="0.25">
      <c r="A541"/>
      <c r="B541"/>
      <c r="C541"/>
      <c r="D541"/>
      <c r="E541"/>
      <c r="F541"/>
      <c r="G541"/>
      <c r="H541"/>
      <c r="I541"/>
      <c r="J541"/>
    </row>
    <row r="542" spans="1:10" x14ac:dyDescent="0.25">
      <c r="A542"/>
      <c r="B542"/>
      <c r="C542"/>
      <c r="D542"/>
      <c r="E542"/>
      <c r="F542"/>
      <c r="G542"/>
      <c r="H542"/>
      <c r="I542"/>
      <c r="J542"/>
    </row>
    <row r="543" spans="1:10" x14ac:dyDescent="0.25">
      <c r="A543"/>
      <c r="B543"/>
      <c r="C543"/>
      <c r="D543"/>
      <c r="E543"/>
      <c r="F543"/>
      <c r="G543"/>
      <c r="H543"/>
      <c r="I543"/>
      <c r="J543"/>
    </row>
    <row r="544" spans="1:10" x14ac:dyDescent="0.25">
      <c r="A544"/>
      <c r="B544"/>
      <c r="C544"/>
      <c r="D544"/>
      <c r="E544"/>
      <c r="F544"/>
      <c r="G544"/>
      <c r="H544"/>
      <c r="I544"/>
      <c r="J544"/>
    </row>
    <row r="545" spans="1:10" x14ac:dyDescent="0.25">
      <c r="A545"/>
      <c r="B545"/>
      <c r="C545"/>
      <c r="D545"/>
      <c r="E545"/>
      <c r="F545"/>
      <c r="G545"/>
      <c r="H545"/>
      <c r="I545"/>
      <c r="J545"/>
    </row>
    <row r="546" spans="1:10" x14ac:dyDescent="0.25">
      <c r="A546"/>
      <c r="B546"/>
      <c r="C546"/>
      <c r="D546"/>
      <c r="E546"/>
      <c r="F546"/>
      <c r="G546"/>
      <c r="H546"/>
      <c r="I546"/>
      <c r="J546"/>
    </row>
    <row r="547" spans="1:10" x14ac:dyDescent="0.25">
      <c r="A547"/>
      <c r="B547"/>
      <c r="C547"/>
      <c r="D547"/>
      <c r="E547"/>
      <c r="F547"/>
      <c r="G547"/>
      <c r="H547"/>
      <c r="I547"/>
      <c r="J547"/>
    </row>
    <row r="548" spans="1:10" x14ac:dyDescent="0.25">
      <c r="A548"/>
      <c r="B548"/>
      <c r="C548"/>
      <c r="D548"/>
      <c r="E548"/>
      <c r="F548"/>
      <c r="G548"/>
      <c r="H548"/>
      <c r="I548"/>
      <c r="J548"/>
    </row>
    <row r="549" spans="1:10" x14ac:dyDescent="0.25">
      <c r="A549"/>
      <c r="B549"/>
      <c r="C549"/>
      <c r="D549"/>
      <c r="E549"/>
      <c r="F549"/>
      <c r="G549"/>
      <c r="H549"/>
      <c r="I549"/>
      <c r="J549"/>
    </row>
    <row r="550" spans="1:10" x14ac:dyDescent="0.25">
      <c r="A550"/>
      <c r="B550"/>
      <c r="C550"/>
      <c r="D550"/>
      <c r="E550"/>
      <c r="F550"/>
      <c r="G550"/>
      <c r="H550"/>
      <c r="I550"/>
      <c r="J550"/>
    </row>
    <row r="551" spans="1:10" x14ac:dyDescent="0.25">
      <c r="A551"/>
      <c r="B551"/>
      <c r="C551"/>
      <c r="D551"/>
      <c r="E551"/>
      <c r="F551"/>
      <c r="G551"/>
      <c r="H551"/>
      <c r="I551"/>
      <c r="J551"/>
    </row>
    <row r="552" spans="1:10" x14ac:dyDescent="0.25">
      <c r="A552"/>
      <c r="B552"/>
      <c r="C552"/>
      <c r="D552"/>
      <c r="E552"/>
      <c r="F552"/>
      <c r="G552"/>
      <c r="H552"/>
      <c r="I552"/>
      <c r="J552"/>
    </row>
    <row r="553" spans="1:10" x14ac:dyDescent="0.25">
      <c r="A553"/>
      <c r="B553"/>
      <c r="C553"/>
      <c r="D553"/>
      <c r="E553"/>
      <c r="F553"/>
      <c r="G553"/>
      <c r="H553"/>
      <c r="I553"/>
      <c r="J553"/>
    </row>
    <row r="554" spans="1:10" x14ac:dyDescent="0.25">
      <c r="A554"/>
      <c r="B554"/>
      <c r="C554"/>
      <c r="D554"/>
      <c r="E554"/>
      <c r="F554"/>
      <c r="G554"/>
      <c r="H554"/>
      <c r="I554"/>
      <c r="J554"/>
    </row>
    <row r="555" spans="1:10" x14ac:dyDescent="0.25">
      <c r="A555"/>
      <c r="B555"/>
      <c r="C555"/>
      <c r="D555"/>
      <c r="E555"/>
      <c r="F555"/>
      <c r="G555"/>
      <c r="H555"/>
      <c r="I555"/>
      <c r="J555"/>
    </row>
    <row r="556" spans="1:10" x14ac:dyDescent="0.25">
      <c r="A556"/>
      <c r="B556"/>
      <c r="C556"/>
      <c r="D556"/>
      <c r="E556"/>
      <c r="F556"/>
      <c r="G556"/>
      <c r="H556"/>
      <c r="I556"/>
      <c r="J556"/>
    </row>
    <row r="557" spans="1:10" x14ac:dyDescent="0.25">
      <c r="A557"/>
      <c r="B557"/>
      <c r="C557"/>
      <c r="D557"/>
      <c r="E557"/>
      <c r="F557"/>
      <c r="G557"/>
      <c r="H557"/>
      <c r="I557"/>
      <c r="J557"/>
    </row>
    <row r="558" spans="1:10" x14ac:dyDescent="0.25">
      <c r="A558"/>
      <c r="B558"/>
      <c r="C558"/>
      <c r="D558"/>
      <c r="E558"/>
      <c r="F558"/>
      <c r="G558"/>
      <c r="H558"/>
      <c r="I558"/>
      <c r="J558"/>
    </row>
    <row r="559" spans="1:10" x14ac:dyDescent="0.25">
      <c r="A559"/>
      <c r="B559"/>
      <c r="C559"/>
      <c r="D559"/>
      <c r="E559"/>
      <c r="F559"/>
      <c r="G559"/>
      <c r="H559"/>
      <c r="I559"/>
      <c r="J559"/>
    </row>
    <row r="560" spans="1:10" x14ac:dyDescent="0.25">
      <c r="A560"/>
      <c r="B560"/>
      <c r="C560"/>
      <c r="D560"/>
      <c r="E560"/>
      <c r="F560"/>
      <c r="G560"/>
      <c r="H560"/>
      <c r="I560"/>
      <c r="J560"/>
    </row>
    <row r="561" spans="1:10" x14ac:dyDescent="0.25">
      <c r="A561"/>
      <c r="B561"/>
      <c r="C561"/>
      <c r="D561"/>
      <c r="E561"/>
      <c r="F561"/>
      <c r="G561"/>
      <c r="H561"/>
      <c r="I561"/>
      <c r="J561"/>
    </row>
    <row r="562" spans="1:10" x14ac:dyDescent="0.25">
      <c r="A562"/>
      <c r="B562"/>
      <c r="C562"/>
      <c r="D562"/>
      <c r="E562"/>
      <c r="F562"/>
      <c r="G562"/>
      <c r="H562"/>
      <c r="I562"/>
      <c r="J562"/>
    </row>
    <row r="563" spans="1:10" x14ac:dyDescent="0.25">
      <c r="A563"/>
      <c r="B563"/>
      <c r="C563"/>
      <c r="D563"/>
      <c r="E563"/>
      <c r="F563"/>
      <c r="G563"/>
      <c r="H563"/>
      <c r="I563"/>
      <c r="J563"/>
    </row>
    <row r="564" spans="1:10" x14ac:dyDescent="0.25">
      <c r="A564"/>
      <c r="B564"/>
      <c r="C564"/>
      <c r="D564"/>
      <c r="E564"/>
      <c r="F564"/>
      <c r="G564"/>
      <c r="H564"/>
      <c r="I564"/>
      <c r="J564"/>
    </row>
    <row r="565" spans="1:10" x14ac:dyDescent="0.25">
      <c r="A565"/>
      <c r="B565"/>
      <c r="C565"/>
      <c r="D565"/>
      <c r="E565"/>
      <c r="F565"/>
      <c r="G565"/>
      <c r="H565"/>
      <c r="I565"/>
      <c r="J565"/>
    </row>
    <row r="566" spans="1:10" x14ac:dyDescent="0.25">
      <c r="A566"/>
      <c r="B566"/>
      <c r="C566"/>
      <c r="D566"/>
      <c r="E566"/>
      <c r="F566"/>
      <c r="G566"/>
      <c r="H566"/>
      <c r="I566"/>
      <c r="J566"/>
    </row>
    <row r="567" spans="1:10" x14ac:dyDescent="0.25">
      <c r="A567"/>
      <c r="B567"/>
      <c r="C567"/>
      <c r="D567"/>
      <c r="E567"/>
      <c r="F567"/>
      <c r="G567"/>
      <c r="H567"/>
      <c r="I567"/>
      <c r="J567"/>
    </row>
    <row r="568" spans="1:10" x14ac:dyDescent="0.25">
      <c r="A568"/>
      <c r="B568"/>
      <c r="C568"/>
      <c r="D568"/>
      <c r="E568"/>
      <c r="F568"/>
      <c r="G568"/>
      <c r="H568"/>
      <c r="I568"/>
      <c r="J568"/>
    </row>
    <row r="569" spans="1:10" x14ac:dyDescent="0.25">
      <c r="A569"/>
      <c r="B569"/>
      <c r="C569"/>
      <c r="D569"/>
      <c r="E569"/>
      <c r="F569"/>
      <c r="G569"/>
      <c r="H569"/>
      <c r="I569"/>
      <c r="J569"/>
    </row>
    <row r="570" spans="1:10" x14ac:dyDescent="0.25">
      <c r="A570"/>
      <c r="B570"/>
      <c r="C570"/>
      <c r="D570"/>
      <c r="E570"/>
      <c r="F570"/>
      <c r="G570"/>
      <c r="H570"/>
      <c r="I570"/>
      <c r="J570"/>
    </row>
    <row r="571" spans="1:10" x14ac:dyDescent="0.25">
      <c r="A571"/>
      <c r="B571"/>
      <c r="C571"/>
      <c r="D571"/>
      <c r="E571"/>
      <c r="F571"/>
      <c r="G571"/>
      <c r="H571"/>
      <c r="I571"/>
      <c r="J571"/>
    </row>
    <row r="572" spans="1:10" x14ac:dyDescent="0.25">
      <c r="A572"/>
      <c r="B572"/>
      <c r="C572"/>
      <c r="D572"/>
      <c r="E572"/>
      <c r="F572"/>
      <c r="G572"/>
      <c r="H572"/>
      <c r="I572"/>
      <c r="J572"/>
    </row>
    <row r="573" spans="1:10" x14ac:dyDescent="0.25">
      <c r="A573"/>
      <c r="B573"/>
      <c r="C573"/>
      <c r="D573"/>
      <c r="E573"/>
      <c r="F573"/>
      <c r="G573"/>
      <c r="H573"/>
      <c r="I573"/>
      <c r="J573"/>
    </row>
    <row r="574" spans="1:10" x14ac:dyDescent="0.25">
      <c r="A574"/>
      <c r="B574"/>
      <c r="C574"/>
      <c r="D574"/>
      <c r="E574"/>
      <c r="F574"/>
      <c r="G574"/>
      <c r="H574"/>
      <c r="I574"/>
      <c r="J574"/>
    </row>
    <row r="575" spans="1:10" x14ac:dyDescent="0.25">
      <c r="A575"/>
      <c r="B575"/>
      <c r="C575"/>
      <c r="D575"/>
      <c r="E575"/>
      <c r="F575"/>
      <c r="G575"/>
      <c r="H575"/>
      <c r="I575"/>
      <c r="J575"/>
    </row>
    <row r="576" spans="1:10" x14ac:dyDescent="0.25">
      <c r="A576"/>
      <c r="B576"/>
      <c r="C576"/>
      <c r="D576"/>
      <c r="E576"/>
      <c r="F576"/>
      <c r="G576"/>
      <c r="H576"/>
      <c r="I576"/>
      <c r="J576"/>
    </row>
    <row r="577" spans="1:10" x14ac:dyDescent="0.25">
      <c r="A577"/>
      <c r="B577"/>
      <c r="C577"/>
      <c r="D577"/>
      <c r="E577"/>
      <c r="F577"/>
      <c r="G577"/>
      <c r="H577"/>
      <c r="I577"/>
      <c r="J577"/>
    </row>
    <row r="578" spans="1:10" x14ac:dyDescent="0.25">
      <c r="A578"/>
      <c r="B578"/>
      <c r="C578"/>
      <c r="D578"/>
      <c r="E578"/>
      <c r="F578"/>
      <c r="G578"/>
      <c r="H578"/>
      <c r="I578"/>
      <c r="J578"/>
    </row>
    <row r="579" spans="1:10" x14ac:dyDescent="0.25">
      <c r="A579"/>
      <c r="B579"/>
      <c r="C579"/>
      <c r="D579"/>
      <c r="E579"/>
      <c r="F579"/>
      <c r="G579"/>
      <c r="H579"/>
      <c r="I579"/>
      <c r="J579"/>
    </row>
    <row r="580" spans="1:10" x14ac:dyDescent="0.25">
      <c r="A580"/>
      <c r="B580"/>
      <c r="C580"/>
      <c r="D580"/>
      <c r="E580"/>
      <c r="F580"/>
      <c r="G580"/>
      <c r="H580"/>
      <c r="I580"/>
      <c r="J580"/>
    </row>
    <row r="581" spans="1:10" x14ac:dyDescent="0.25">
      <c r="A581"/>
      <c r="B581"/>
      <c r="C581"/>
      <c r="D581"/>
      <c r="E581"/>
      <c r="F581"/>
      <c r="G581"/>
      <c r="H581"/>
      <c r="I581"/>
      <c r="J581"/>
    </row>
    <row r="582" spans="1:10" x14ac:dyDescent="0.25">
      <c r="A582"/>
      <c r="B582"/>
      <c r="C582"/>
      <c r="D582"/>
      <c r="E582"/>
      <c r="F582"/>
      <c r="G582"/>
      <c r="H582"/>
      <c r="I582"/>
      <c r="J582"/>
    </row>
    <row r="583" spans="1:10" x14ac:dyDescent="0.25">
      <c r="A583"/>
      <c r="B583"/>
      <c r="C583"/>
      <c r="D583"/>
      <c r="E583"/>
      <c r="F583"/>
      <c r="G583"/>
      <c r="H583"/>
      <c r="I583"/>
      <c r="J583"/>
    </row>
  </sheetData>
  <mergeCells count="4">
    <mergeCell ref="A5:G5"/>
    <mergeCell ref="A7:G7"/>
    <mergeCell ref="A53:G53"/>
    <mergeCell ref="A104:G10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D0D1-1978-4EC4-B11B-3FB065307EF1}">
  <dimension ref="A1:J207"/>
  <sheetViews>
    <sheetView topLeftCell="A5" zoomScale="85" zoomScaleNormal="85" workbookViewId="0">
      <selection activeCell="F47" sqref="F47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375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204.75" x14ac:dyDescent="0.25">
      <c r="A9" s="60" t="s">
        <v>272</v>
      </c>
      <c r="B9" s="61" t="s">
        <v>225</v>
      </c>
      <c r="C9" s="123" t="s">
        <v>106</v>
      </c>
      <c r="D9" s="124" t="s">
        <v>7</v>
      </c>
      <c r="E9" s="124">
        <v>1</v>
      </c>
      <c r="F9" s="62">
        <v>820</v>
      </c>
      <c r="G9" s="63">
        <f t="shared" ref="G9:G46" si="0">ROUND((E9*F9),2)</f>
        <v>820</v>
      </c>
      <c r="H9" s="45"/>
      <c r="I9" s="5"/>
    </row>
    <row r="10" spans="1:9" ht="47.25" x14ac:dyDescent="0.25">
      <c r="A10" s="64" t="s">
        <v>272</v>
      </c>
      <c r="B10" s="65" t="s">
        <v>228</v>
      </c>
      <c r="C10" s="125" t="s">
        <v>273</v>
      </c>
      <c r="D10" s="126" t="s">
        <v>7</v>
      </c>
      <c r="E10" s="65">
        <v>2</v>
      </c>
      <c r="F10" s="66">
        <v>192</v>
      </c>
      <c r="G10" s="67">
        <f t="shared" si="0"/>
        <v>384</v>
      </c>
      <c r="H10" s="45"/>
      <c r="I10" s="5"/>
    </row>
    <row r="11" spans="1:9" ht="47.25" x14ac:dyDescent="0.25">
      <c r="A11" s="64" t="s">
        <v>272</v>
      </c>
      <c r="B11" s="65" t="s">
        <v>230</v>
      </c>
      <c r="C11" s="125" t="s">
        <v>376</v>
      </c>
      <c r="D11" s="126" t="s">
        <v>121</v>
      </c>
      <c r="E11" s="65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125" t="s">
        <v>377</v>
      </c>
      <c r="D12" s="126" t="s">
        <v>6</v>
      </c>
      <c r="E12" s="65">
        <v>48</v>
      </c>
      <c r="F12" s="66">
        <v>1.65</v>
      </c>
      <c r="G12" s="67">
        <f t="shared" si="0"/>
        <v>79.2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125" t="s">
        <v>378</v>
      </c>
      <c r="D13" s="126" t="s">
        <v>121</v>
      </c>
      <c r="E13" s="65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125" t="s">
        <v>379</v>
      </c>
      <c r="D14" s="126" t="s">
        <v>6</v>
      </c>
      <c r="E14" s="65">
        <v>12</v>
      </c>
      <c r="F14" s="66">
        <v>0.65</v>
      </c>
      <c r="G14" s="67">
        <f t="shared" si="0"/>
        <v>7.8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125" t="s">
        <v>278</v>
      </c>
      <c r="D15" s="126" t="s">
        <v>6</v>
      </c>
      <c r="E15" s="65">
        <v>30</v>
      </c>
      <c r="F15" s="66">
        <v>0.66</v>
      </c>
      <c r="G15" s="67">
        <f t="shared" si="0"/>
        <v>19.8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125" t="s">
        <v>167</v>
      </c>
      <c r="D16" s="126" t="s">
        <v>6</v>
      </c>
      <c r="E16" s="65">
        <v>30</v>
      </c>
      <c r="F16" s="66">
        <v>0.1</v>
      </c>
      <c r="G16" s="67">
        <f t="shared" si="0"/>
        <v>3</v>
      </c>
      <c r="H16" s="45"/>
      <c r="I16" s="5"/>
    </row>
    <row r="17" spans="1:9" ht="45" x14ac:dyDescent="0.25">
      <c r="A17" s="64" t="s">
        <v>272</v>
      </c>
      <c r="B17" s="65" t="s">
        <v>241</v>
      </c>
      <c r="C17" s="125" t="s">
        <v>169</v>
      </c>
      <c r="D17" s="126" t="s">
        <v>6</v>
      </c>
      <c r="E17" s="65">
        <v>12</v>
      </c>
      <c r="F17" s="66">
        <v>1.67</v>
      </c>
      <c r="G17" s="67">
        <f t="shared" si="0"/>
        <v>20.04</v>
      </c>
      <c r="H17" s="45"/>
      <c r="I17" s="5"/>
    </row>
    <row r="18" spans="1:9" ht="48" thickBot="1" x14ac:dyDescent="0.3">
      <c r="A18" s="64" t="s">
        <v>272</v>
      </c>
      <c r="B18" s="65" t="s">
        <v>243</v>
      </c>
      <c r="C18" s="125" t="s">
        <v>171</v>
      </c>
      <c r="D18" s="126" t="s">
        <v>7</v>
      </c>
      <c r="E18" s="65">
        <v>1</v>
      </c>
      <c r="F18" s="66">
        <v>54.45</v>
      </c>
      <c r="G18" s="67">
        <f t="shared" si="0"/>
        <v>54.45</v>
      </c>
      <c r="H18" s="45"/>
      <c r="I18" s="5"/>
    </row>
    <row r="19" spans="1:9" ht="48" thickBot="1" x14ac:dyDescent="0.3">
      <c r="A19" s="77" t="s">
        <v>272</v>
      </c>
      <c r="B19" s="65" t="s">
        <v>279</v>
      </c>
      <c r="C19" s="125" t="s">
        <v>173</v>
      </c>
      <c r="D19" s="126" t="s">
        <v>7</v>
      </c>
      <c r="E19" s="126">
        <v>2</v>
      </c>
      <c r="F19" s="69">
        <v>36.450000000000003</v>
      </c>
      <c r="G19" s="81">
        <f t="shared" si="0"/>
        <v>72.900000000000006</v>
      </c>
      <c r="H19" s="111" t="s">
        <v>51</v>
      </c>
      <c r="I19" s="49">
        <f>ROUND(SUM(G9:G19),2)</f>
        <v>1909.99</v>
      </c>
    </row>
    <row r="20" spans="1:9" ht="45" x14ac:dyDescent="0.25">
      <c r="A20" s="60" t="s">
        <v>280</v>
      </c>
      <c r="B20" s="61" t="s">
        <v>52</v>
      </c>
      <c r="C20" s="123" t="s">
        <v>380</v>
      </c>
      <c r="D20" s="124" t="s">
        <v>381</v>
      </c>
      <c r="E20" s="124">
        <v>5</v>
      </c>
      <c r="F20" s="62">
        <v>80</v>
      </c>
      <c r="G20" s="63">
        <f t="shared" si="0"/>
        <v>400</v>
      </c>
    </row>
    <row r="21" spans="1:9" ht="45" x14ac:dyDescent="0.25">
      <c r="A21" s="64" t="s">
        <v>280</v>
      </c>
      <c r="B21" s="65" t="s">
        <v>247</v>
      </c>
      <c r="C21" s="125" t="s">
        <v>20</v>
      </c>
      <c r="D21" s="126" t="s">
        <v>7</v>
      </c>
      <c r="E21" s="65">
        <v>1</v>
      </c>
      <c r="F21" s="66">
        <v>200</v>
      </c>
      <c r="G21" s="67">
        <f t="shared" si="0"/>
        <v>200</v>
      </c>
    </row>
    <row r="22" spans="1:9" ht="45" x14ac:dyDescent="0.25">
      <c r="A22" s="64" t="s">
        <v>280</v>
      </c>
      <c r="B22" s="65" t="s">
        <v>249</v>
      </c>
      <c r="C22" s="125" t="s">
        <v>122</v>
      </c>
      <c r="D22" s="126" t="s">
        <v>121</v>
      </c>
      <c r="E22" s="65">
        <v>2</v>
      </c>
      <c r="F22" s="69">
        <v>60</v>
      </c>
      <c r="G22" s="67">
        <f t="shared" si="0"/>
        <v>120</v>
      </c>
    </row>
    <row r="23" spans="1:9" ht="45" x14ac:dyDescent="0.25">
      <c r="A23" s="64" t="s">
        <v>280</v>
      </c>
      <c r="B23" s="65" t="s">
        <v>251</v>
      </c>
      <c r="C23" s="125" t="s">
        <v>123</v>
      </c>
      <c r="D23" s="126" t="s">
        <v>121</v>
      </c>
      <c r="E23" s="65">
        <v>2</v>
      </c>
      <c r="F23" s="66">
        <v>80</v>
      </c>
      <c r="G23" s="67">
        <f t="shared" si="0"/>
        <v>160</v>
      </c>
    </row>
    <row r="24" spans="1:9" ht="45" x14ac:dyDescent="0.25">
      <c r="A24" s="64" t="s">
        <v>280</v>
      </c>
      <c r="B24" s="65" t="s">
        <v>253</v>
      </c>
      <c r="C24" s="125" t="s">
        <v>182</v>
      </c>
      <c r="D24" s="126" t="s">
        <v>121</v>
      </c>
      <c r="E24" s="65">
        <v>2</v>
      </c>
      <c r="F24" s="66">
        <v>5</v>
      </c>
      <c r="G24" s="67">
        <f t="shared" si="0"/>
        <v>10</v>
      </c>
    </row>
    <row r="25" spans="1:9" ht="45" x14ac:dyDescent="0.25">
      <c r="A25" s="64" t="s">
        <v>280</v>
      </c>
      <c r="B25" s="65" t="s">
        <v>255</v>
      </c>
      <c r="C25" s="125" t="s">
        <v>124</v>
      </c>
      <c r="D25" s="126" t="s">
        <v>121</v>
      </c>
      <c r="E25" s="65">
        <v>2</v>
      </c>
      <c r="F25" s="66">
        <v>35</v>
      </c>
      <c r="G25" s="67">
        <f t="shared" si="0"/>
        <v>70</v>
      </c>
    </row>
    <row r="26" spans="1:9" ht="45" x14ac:dyDescent="0.25">
      <c r="A26" s="64" t="s">
        <v>280</v>
      </c>
      <c r="B26" s="65" t="s">
        <v>282</v>
      </c>
      <c r="C26" s="125" t="s">
        <v>185</v>
      </c>
      <c r="D26" s="126" t="s">
        <v>6</v>
      </c>
      <c r="E26" s="65">
        <v>12</v>
      </c>
      <c r="F26" s="66">
        <v>1</v>
      </c>
      <c r="G26" s="67">
        <f t="shared" si="0"/>
        <v>12</v>
      </c>
    </row>
    <row r="27" spans="1:9" ht="45" x14ac:dyDescent="0.25">
      <c r="A27" s="64" t="s">
        <v>280</v>
      </c>
      <c r="B27" s="65" t="s">
        <v>283</v>
      </c>
      <c r="C27" s="125" t="s">
        <v>187</v>
      </c>
      <c r="D27" s="126" t="s">
        <v>6</v>
      </c>
      <c r="E27" s="65">
        <v>6</v>
      </c>
      <c r="F27" s="66">
        <v>10</v>
      </c>
      <c r="G27" s="67">
        <f t="shared" si="0"/>
        <v>60</v>
      </c>
    </row>
    <row r="28" spans="1:9" ht="45" x14ac:dyDescent="0.25">
      <c r="A28" s="64" t="s">
        <v>280</v>
      </c>
      <c r="B28" s="65" t="s">
        <v>284</v>
      </c>
      <c r="C28" s="125" t="s">
        <v>382</v>
      </c>
      <c r="D28" s="126" t="s">
        <v>121</v>
      </c>
      <c r="E28" s="65">
        <v>6</v>
      </c>
      <c r="F28" s="66">
        <v>12</v>
      </c>
      <c r="G28" s="67">
        <f t="shared" si="0"/>
        <v>72</v>
      </c>
    </row>
    <row r="29" spans="1:9" ht="45" x14ac:dyDescent="0.25">
      <c r="A29" s="64" t="s">
        <v>280</v>
      </c>
      <c r="B29" s="65" t="s">
        <v>286</v>
      </c>
      <c r="C29" s="125" t="s">
        <v>117</v>
      </c>
      <c r="D29" s="126" t="s">
        <v>6</v>
      </c>
      <c r="E29" s="65">
        <v>20</v>
      </c>
      <c r="F29" s="66">
        <v>1</v>
      </c>
      <c r="G29" s="67">
        <f t="shared" si="0"/>
        <v>20</v>
      </c>
    </row>
    <row r="30" spans="1:9" ht="45" x14ac:dyDescent="0.25">
      <c r="A30" s="64" t="s">
        <v>280</v>
      </c>
      <c r="B30" s="65" t="s">
        <v>287</v>
      </c>
      <c r="C30" s="125" t="s">
        <v>118</v>
      </c>
      <c r="D30" s="126" t="s">
        <v>6</v>
      </c>
      <c r="E30" s="65">
        <v>5</v>
      </c>
      <c r="F30" s="66">
        <v>5</v>
      </c>
      <c r="G30" s="67">
        <f t="shared" si="0"/>
        <v>25</v>
      </c>
    </row>
    <row r="31" spans="1:9" ht="45" x14ac:dyDescent="0.25">
      <c r="A31" s="64" t="s">
        <v>280</v>
      </c>
      <c r="B31" s="65" t="s">
        <v>288</v>
      </c>
      <c r="C31" s="125" t="s">
        <v>193</v>
      </c>
      <c r="D31" s="126" t="s">
        <v>6</v>
      </c>
      <c r="E31" s="65">
        <v>30</v>
      </c>
      <c r="F31" s="66">
        <v>2</v>
      </c>
      <c r="G31" s="67">
        <f t="shared" si="0"/>
        <v>60</v>
      </c>
    </row>
    <row r="32" spans="1:9" ht="45" x14ac:dyDescent="0.25">
      <c r="A32" s="64" t="s">
        <v>280</v>
      </c>
      <c r="B32" s="65" t="s">
        <v>289</v>
      </c>
      <c r="C32" s="125" t="s">
        <v>119</v>
      </c>
      <c r="D32" s="126" t="s">
        <v>6</v>
      </c>
      <c r="E32" s="65">
        <v>12</v>
      </c>
      <c r="F32" s="66">
        <v>25</v>
      </c>
      <c r="G32" s="67">
        <f t="shared" si="0"/>
        <v>300</v>
      </c>
    </row>
    <row r="33" spans="1:10" ht="45" x14ac:dyDescent="0.25">
      <c r="A33" s="64" t="s">
        <v>280</v>
      </c>
      <c r="B33" s="65" t="s">
        <v>290</v>
      </c>
      <c r="C33" s="125" t="s">
        <v>196</v>
      </c>
      <c r="D33" s="126" t="s">
        <v>6</v>
      </c>
      <c r="E33" s="65">
        <v>42</v>
      </c>
      <c r="F33" s="66">
        <v>2.5</v>
      </c>
      <c r="G33" s="67">
        <f t="shared" si="0"/>
        <v>105</v>
      </c>
    </row>
    <row r="34" spans="1:10" ht="45" x14ac:dyDescent="0.25">
      <c r="A34" s="64" t="s">
        <v>280</v>
      </c>
      <c r="B34" s="65" t="s">
        <v>291</v>
      </c>
      <c r="C34" s="125" t="s">
        <v>120</v>
      </c>
      <c r="D34" s="126" t="s">
        <v>121</v>
      </c>
      <c r="E34" s="65">
        <v>6</v>
      </c>
      <c r="F34" s="66">
        <v>3.5</v>
      </c>
      <c r="G34" s="67">
        <f t="shared" si="0"/>
        <v>21</v>
      </c>
    </row>
    <row r="35" spans="1:10" ht="45" x14ac:dyDescent="0.25">
      <c r="A35" s="64" t="s">
        <v>280</v>
      </c>
      <c r="B35" s="65" t="s">
        <v>292</v>
      </c>
      <c r="C35" s="125" t="s">
        <v>199</v>
      </c>
      <c r="D35" s="126" t="s">
        <v>6</v>
      </c>
      <c r="E35" s="65">
        <v>30</v>
      </c>
      <c r="F35" s="66">
        <v>0.1</v>
      </c>
      <c r="G35" s="67">
        <f t="shared" si="0"/>
        <v>3</v>
      </c>
      <c r="J35" s="4"/>
    </row>
    <row r="36" spans="1:10" ht="45" x14ac:dyDescent="0.25">
      <c r="A36" s="64" t="s">
        <v>280</v>
      </c>
      <c r="B36" s="65" t="s">
        <v>293</v>
      </c>
      <c r="C36" s="125" t="s">
        <v>294</v>
      </c>
      <c r="D36" s="126" t="s">
        <v>147</v>
      </c>
      <c r="E36" s="65">
        <v>10</v>
      </c>
      <c r="F36" s="66">
        <v>1</v>
      </c>
      <c r="G36" s="67">
        <f t="shared" si="0"/>
        <v>10</v>
      </c>
      <c r="J36" s="4"/>
    </row>
    <row r="37" spans="1:10" ht="45" x14ac:dyDescent="0.25">
      <c r="A37" s="64" t="s">
        <v>280</v>
      </c>
      <c r="B37" s="65" t="s">
        <v>295</v>
      </c>
      <c r="C37" s="125" t="s">
        <v>383</v>
      </c>
      <c r="D37" s="126" t="s">
        <v>133</v>
      </c>
      <c r="E37" s="65">
        <v>5</v>
      </c>
      <c r="F37" s="66">
        <v>35</v>
      </c>
      <c r="G37" s="67">
        <f t="shared" si="0"/>
        <v>175</v>
      </c>
      <c r="J37" s="4"/>
    </row>
    <row r="38" spans="1:10" ht="45" x14ac:dyDescent="0.25">
      <c r="A38" s="64" t="s">
        <v>280</v>
      </c>
      <c r="B38" s="65" t="s">
        <v>297</v>
      </c>
      <c r="C38" s="125" t="s">
        <v>207</v>
      </c>
      <c r="D38" s="126" t="s">
        <v>7</v>
      </c>
      <c r="E38" s="65">
        <v>1</v>
      </c>
      <c r="F38" s="66">
        <v>20</v>
      </c>
      <c r="G38" s="67">
        <f t="shared" si="0"/>
        <v>20</v>
      </c>
      <c r="J38" s="4"/>
    </row>
    <row r="39" spans="1:10" ht="45" x14ac:dyDescent="0.25">
      <c r="A39" s="64" t="s">
        <v>280</v>
      </c>
      <c r="B39" s="65" t="s">
        <v>298</v>
      </c>
      <c r="C39" s="125" t="s">
        <v>209</v>
      </c>
      <c r="D39" s="126" t="s">
        <v>7</v>
      </c>
      <c r="E39" s="65">
        <v>2</v>
      </c>
      <c r="F39" s="66">
        <v>8</v>
      </c>
      <c r="G39" s="67">
        <f t="shared" si="0"/>
        <v>16</v>
      </c>
      <c r="J39" s="4"/>
    </row>
    <row r="40" spans="1:10" ht="45" x14ac:dyDescent="0.25">
      <c r="A40" s="64" t="s">
        <v>280</v>
      </c>
      <c r="B40" s="65" t="s">
        <v>299</v>
      </c>
      <c r="C40" s="125" t="s">
        <v>41</v>
      </c>
      <c r="D40" s="126" t="s">
        <v>121</v>
      </c>
      <c r="E40" s="65">
        <v>5</v>
      </c>
      <c r="F40" s="66">
        <v>2</v>
      </c>
      <c r="G40" s="67">
        <f t="shared" si="0"/>
        <v>10</v>
      </c>
      <c r="J40" s="4"/>
    </row>
    <row r="41" spans="1:10" ht="45" x14ac:dyDescent="0.25">
      <c r="A41" s="64" t="s">
        <v>280</v>
      </c>
      <c r="B41" s="65" t="s">
        <v>300</v>
      </c>
      <c r="C41" s="125" t="s">
        <v>212</v>
      </c>
      <c r="D41" s="126" t="s">
        <v>121</v>
      </c>
      <c r="E41" s="65">
        <v>3</v>
      </c>
      <c r="F41" s="66">
        <v>2</v>
      </c>
      <c r="G41" s="67">
        <f t="shared" si="0"/>
        <v>6</v>
      </c>
      <c r="J41" s="4"/>
    </row>
    <row r="42" spans="1:10" ht="45" x14ac:dyDescent="0.25">
      <c r="A42" s="64" t="s">
        <v>280</v>
      </c>
      <c r="B42" s="65" t="s">
        <v>301</v>
      </c>
      <c r="C42" s="125" t="s">
        <v>214</v>
      </c>
      <c r="D42" s="126" t="s">
        <v>121</v>
      </c>
      <c r="E42" s="65">
        <v>3</v>
      </c>
      <c r="F42" s="66">
        <v>2</v>
      </c>
      <c r="G42" s="67">
        <f t="shared" si="0"/>
        <v>6</v>
      </c>
      <c r="J42" s="4"/>
    </row>
    <row r="43" spans="1:10" ht="45" x14ac:dyDescent="0.25">
      <c r="A43" s="64" t="s">
        <v>280</v>
      </c>
      <c r="B43" s="65" t="s">
        <v>302</v>
      </c>
      <c r="C43" s="125" t="s">
        <v>216</v>
      </c>
      <c r="D43" s="126" t="s">
        <v>121</v>
      </c>
      <c r="E43" s="65">
        <v>3</v>
      </c>
      <c r="F43" s="66">
        <v>2</v>
      </c>
      <c r="G43" s="67">
        <f t="shared" si="0"/>
        <v>6</v>
      </c>
      <c r="J43" s="4"/>
    </row>
    <row r="44" spans="1:10" ht="45" x14ac:dyDescent="0.25">
      <c r="A44" s="64" t="s">
        <v>280</v>
      </c>
      <c r="B44" s="65" t="s">
        <v>303</v>
      </c>
      <c r="C44" s="125" t="s">
        <v>218</v>
      </c>
      <c r="D44" s="126" t="s">
        <v>121</v>
      </c>
      <c r="E44" s="65">
        <v>3</v>
      </c>
      <c r="F44" s="66">
        <v>6.5</v>
      </c>
      <c r="G44" s="67">
        <f t="shared" si="0"/>
        <v>19.5</v>
      </c>
      <c r="J44" s="4"/>
    </row>
    <row r="45" spans="1:10" ht="45.75" thickBot="1" x14ac:dyDescent="0.3">
      <c r="A45" s="64" t="s">
        <v>280</v>
      </c>
      <c r="B45" s="65" t="s">
        <v>304</v>
      </c>
      <c r="C45" s="125" t="s">
        <v>125</v>
      </c>
      <c r="D45" s="126" t="s">
        <v>121</v>
      </c>
      <c r="E45" s="65">
        <v>10</v>
      </c>
      <c r="F45" s="66">
        <v>12</v>
      </c>
      <c r="G45" s="67">
        <f t="shared" si="0"/>
        <v>120</v>
      </c>
      <c r="J45" s="4"/>
    </row>
    <row r="46" spans="1:10" ht="45.75" thickBot="1" x14ac:dyDescent="0.3">
      <c r="A46" s="77" t="s">
        <v>280</v>
      </c>
      <c r="B46" s="78" t="s">
        <v>305</v>
      </c>
      <c r="C46" s="127" t="s">
        <v>126</v>
      </c>
      <c r="D46" s="128" t="s">
        <v>7</v>
      </c>
      <c r="E46" s="128">
        <v>1</v>
      </c>
      <c r="F46" s="80">
        <v>100</v>
      </c>
      <c r="G46" s="81">
        <f t="shared" si="0"/>
        <v>100</v>
      </c>
      <c r="H46" s="96" t="s">
        <v>56</v>
      </c>
      <c r="I46" s="37">
        <f>ROUND(SUM(G20:G46),2)</f>
        <v>2126.5</v>
      </c>
      <c r="J46" s="4"/>
    </row>
    <row r="47" spans="1:10" ht="43.5" thickBot="1" x14ac:dyDescent="0.3">
      <c r="A47" s="2"/>
      <c r="B47" s="1"/>
      <c r="C47" s="2"/>
      <c r="D47" s="1"/>
      <c r="E47" s="1"/>
      <c r="F47" s="26" t="s">
        <v>384</v>
      </c>
      <c r="G47" s="27">
        <f>SUM(G9:G46)</f>
        <v>4036.49</v>
      </c>
      <c r="H47" s="38"/>
      <c r="I47" s="39"/>
      <c r="J47" s="4"/>
    </row>
    <row r="48" spans="1:10" ht="13.9" x14ac:dyDescent="0.25">
      <c r="G48" s="5"/>
    </row>
    <row r="49" spans="1:10" s="8" customFormat="1" ht="13.9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ht="13.9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ht="13.9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ht="13.9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ht="13.9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  <row r="184" spans="1:10" s="8" customFormat="1" x14ac:dyDescent="0.25">
      <c r="A184" s="9"/>
      <c r="B184" s="10"/>
      <c r="C184" s="6"/>
      <c r="D184" s="5"/>
      <c r="E184" s="5"/>
      <c r="F184" s="7"/>
      <c r="G184" s="5"/>
      <c r="I184" s="3"/>
      <c r="J184" s="3"/>
    </row>
    <row r="185" spans="1:10" s="8" customFormat="1" x14ac:dyDescent="0.25">
      <c r="A185" s="9"/>
      <c r="B185" s="10"/>
      <c r="C185" s="6"/>
      <c r="D185" s="5"/>
      <c r="E185" s="5"/>
      <c r="F185" s="7"/>
      <c r="G185" s="5"/>
      <c r="I185" s="3"/>
      <c r="J185" s="3"/>
    </row>
    <row r="186" spans="1:10" s="8" customFormat="1" x14ac:dyDescent="0.25">
      <c r="A186" s="9"/>
      <c r="B186" s="10"/>
      <c r="C186" s="6"/>
      <c r="D186" s="5"/>
      <c r="E186" s="5"/>
      <c r="F186" s="7"/>
      <c r="G186" s="5"/>
      <c r="I186" s="3"/>
      <c r="J186" s="3"/>
    </row>
    <row r="187" spans="1:10" s="8" customFormat="1" x14ac:dyDescent="0.25">
      <c r="A187" s="9"/>
      <c r="B187" s="10"/>
      <c r="C187" s="6"/>
      <c r="D187" s="5"/>
      <c r="E187" s="5"/>
      <c r="F187" s="7"/>
      <c r="G187" s="5"/>
      <c r="I187" s="3"/>
      <c r="J187" s="3"/>
    </row>
    <row r="188" spans="1:10" s="8" customFormat="1" x14ac:dyDescent="0.25">
      <c r="A188" s="9"/>
      <c r="B188" s="10"/>
      <c r="C188" s="6"/>
      <c r="D188" s="5"/>
      <c r="E188" s="5"/>
      <c r="F188" s="7"/>
      <c r="G188" s="5"/>
      <c r="I188" s="3"/>
      <c r="J188" s="3"/>
    </row>
    <row r="189" spans="1:10" s="8" customFormat="1" x14ac:dyDescent="0.25">
      <c r="A189" s="9"/>
      <c r="B189" s="10"/>
      <c r="C189" s="6"/>
      <c r="D189" s="5"/>
      <c r="E189" s="5"/>
      <c r="F189" s="7"/>
      <c r="G189" s="5"/>
      <c r="I189" s="3"/>
      <c r="J189" s="3"/>
    </row>
    <row r="190" spans="1:10" s="8" customFormat="1" x14ac:dyDescent="0.25">
      <c r="A190" s="9"/>
      <c r="B190" s="10"/>
      <c r="C190" s="6"/>
      <c r="D190" s="5"/>
      <c r="E190" s="5"/>
      <c r="F190" s="7"/>
      <c r="G190" s="5"/>
      <c r="I190" s="3"/>
      <c r="J190" s="3"/>
    </row>
    <row r="191" spans="1:10" s="8" customFormat="1" x14ac:dyDescent="0.25">
      <c r="A191" s="9"/>
      <c r="B191" s="10"/>
      <c r="C191" s="6"/>
      <c r="D191" s="5"/>
      <c r="E191" s="5"/>
      <c r="F191" s="7"/>
      <c r="G191" s="5"/>
      <c r="I191" s="3"/>
      <c r="J191" s="3"/>
    </row>
    <row r="192" spans="1:10" s="8" customFormat="1" x14ac:dyDescent="0.25">
      <c r="A192" s="9"/>
      <c r="B192" s="10"/>
      <c r="C192" s="6"/>
      <c r="D192" s="5"/>
      <c r="E192" s="5"/>
      <c r="F192" s="7"/>
      <c r="G192" s="5"/>
      <c r="I192" s="3"/>
      <c r="J192" s="3"/>
    </row>
    <row r="193" spans="1:10" s="8" customFormat="1" x14ac:dyDescent="0.25">
      <c r="A193" s="9"/>
      <c r="B193" s="10"/>
      <c r="C193" s="6"/>
      <c r="D193" s="5"/>
      <c r="E193" s="5"/>
      <c r="F193" s="7"/>
      <c r="G193" s="5"/>
      <c r="I193" s="3"/>
      <c r="J193" s="3"/>
    </row>
    <row r="194" spans="1:10" s="8" customFormat="1" x14ac:dyDescent="0.25">
      <c r="A194" s="9"/>
      <c r="B194" s="10"/>
      <c r="C194" s="6"/>
      <c r="D194" s="5"/>
      <c r="E194" s="5"/>
      <c r="F194" s="7"/>
      <c r="G194" s="5"/>
      <c r="I194" s="3"/>
      <c r="J194" s="3"/>
    </row>
    <row r="195" spans="1:10" s="8" customFormat="1" x14ac:dyDescent="0.25">
      <c r="A195" s="9"/>
      <c r="B195" s="10"/>
      <c r="C195" s="6"/>
      <c r="D195" s="5"/>
      <c r="E195" s="5"/>
      <c r="F195" s="7"/>
      <c r="G195" s="5"/>
      <c r="I195" s="3"/>
      <c r="J195" s="3"/>
    </row>
    <row r="196" spans="1:10" s="8" customFormat="1" x14ac:dyDescent="0.25">
      <c r="A196" s="9"/>
      <c r="B196" s="10"/>
      <c r="C196" s="6"/>
      <c r="D196" s="5"/>
      <c r="E196" s="5"/>
      <c r="F196" s="7"/>
      <c r="G196" s="5"/>
      <c r="I196" s="3"/>
      <c r="J196" s="3"/>
    </row>
    <row r="197" spans="1:10" s="8" customFormat="1" x14ac:dyDescent="0.25">
      <c r="A197" s="9"/>
      <c r="B197" s="10"/>
      <c r="C197" s="6"/>
      <c r="D197" s="5"/>
      <c r="E197" s="5"/>
      <c r="F197" s="7"/>
      <c r="G197" s="5"/>
      <c r="I197" s="3"/>
      <c r="J197" s="3"/>
    </row>
    <row r="198" spans="1:10" s="8" customFormat="1" x14ac:dyDescent="0.25">
      <c r="A198" s="9"/>
      <c r="B198" s="10"/>
      <c r="C198" s="6"/>
      <c r="D198" s="5"/>
      <c r="E198" s="5"/>
      <c r="F198" s="7"/>
      <c r="G198" s="5"/>
      <c r="I198" s="3"/>
      <c r="J198" s="3"/>
    </row>
    <row r="199" spans="1:10" s="8" customFormat="1" x14ac:dyDescent="0.25">
      <c r="A199" s="9"/>
      <c r="B199" s="10"/>
      <c r="C199" s="6"/>
      <c r="D199" s="5"/>
      <c r="E199" s="5"/>
      <c r="F199" s="7"/>
      <c r="G199" s="5"/>
      <c r="I199" s="3"/>
      <c r="J199" s="3"/>
    </row>
    <row r="200" spans="1:10" s="8" customFormat="1" x14ac:dyDescent="0.25">
      <c r="A200" s="9"/>
      <c r="B200" s="10"/>
      <c r="C200" s="6"/>
      <c r="D200" s="5"/>
      <c r="E200" s="5"/>
      <c r="F200" s="7"/>
      <c r="G200" s="5"/>
      <c r="I200" s="3"/>
      <c r="J200" s="3"/>
    </row>
    <row r="201" spans="1:10" s="8" customFormat="1" x14ac:dyDescent="0.25">
      <c r="A201" s="9"/>
      <c r="B201" s="10"/>
      <c r="C201" s="6"/>
      <c r="D201" s="5"/>
      <c r="E201" s="5"/>
      <c r="F201" s="7"/>
      <c r="G201" s="5"/>
      <c r="I201" s="3"/>
      <c r="J201" s="3"/>
    </row>
    <row r="202" spans="1:10" s="8" customFormat="1" x14ac:dyDescent="0.25">
      <c r="A202" s="9"/>
      <c r="B202" s="10"/>
      <c r="C202" s="6"/>
      <c r="D202" s="5"/>
      <c r="E202" s="5"/>
      <c r="F202" s="7"/>
      <c r="G202" s="5"/>
      <c r="I202" s="3"/>
      <c r="J202" s="3"/>
    </row>
    <row r="203" spans="1:10" s="8" customFormat="1" x14ac:dyDescent="0.25">
      <c r="A203" s="9"/>
      <c r="B203" s="10"/>
      <c r="C203" s="6"/>
      <c r="D203" s="5"/>
      <c r="E203" s="5"/>
      <c r="F203" s="7"/>
      <c r="G203" s="5"/>
      <c r="I203" s="3"/>
      <c r="J203" s="3"/>
    </row>
    <row r="204" spans="1:10" s="8" customFormat="1" x14ac:dyDescent="0.25">
      <c r="A204" s="9"/>
      <c r="B204" s="10"/>
      <c r="C204" s="6"/>
      <c r="D204" s="5"/>
      <c r="E204" s="5"/>
      <c r="F204" s="7"/>
      <c r="G204" s="5"/>
      <c r="I204" s="3"/>
      <c r="J204" s="3"/>
    </row>
    <row r="205" spans="1:10" s="8" customFormat="1" x14ac:dyDescent="0.25">
      <c r="A205" s="9"/>
      <c r="B205" s="10"/>
      <c r="C205" s="6"/>
      <c r="D205" s="5"/>
      <c r="E205" s="5"/>
      <c r="F205" s="7"/>
      <c r="G205" s="5"/>
      <c r="I205" s="3"/>
      <c r="J205" s="3"/>
    </row>
    <row r="206" spans="1:10" s="8" customFormat="1" x14ac:dyDescent="0.25">
      <c r="A206" s="9"/>
      <c r="B206" s="10"/>
      <c r="C206" s="6"/>
      <c r="D206" s="5"/>
      <c r="E206" s="5"/>
      <c r="F206" s="7"/>
      <c r="G206" s="5"/>
      <c r="I206" s="3"/>
      <c r="J206" s="3"/>
    </row>
    <row r="207" spans="1:10" s="8" customFormat="1" x14ac:dyDescent="0.25">
      <c r="A207" s="9"/>
      <c r="B207" s="10"/>
      <c r="C207" s="6"/>
      <c r="D207" s="5"/>
      <c r="E207" s="5"/>
      <c r="F207" s="7"/>
      <c r="G207" s="5"/>
      <c r="I207" s="3"/>
      <c r="J207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8645-8846-4193-9157-F4A6994FF193}">
  <dimension ref="A1:J203"/>
  <sheetViews>
    <sheetView zoomScale="85" zoomScaleNormal="85" workbookViewId="0">
      <selection activeCell="F44" sqref="F44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385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47.25" x14ac:dyDescent="0.25">
      <c r="A9" s="60" t="s">
        <v>272</v>
      </c>
      <c r="B9" s="61" t="s">
        <v>225</v>
      </c>
      <c r="C9" s="123" t="s">
        <v>273</v>
      </c>
      <c r="D9" s="124" t="s">
        <v>7</v>
      </c>
      <c r="E9" s="124">
        <v>2</v>
      </c>
      <c r="F9" s="62">
        <v>192</v>
      </c>
      <c r="G9" s="63">
        <f t="shared" ref="G9:G42" si="0">ROUND((E9*F9),2)</f>
        <v>384</v>
      </c>
      <c r="H9" s="45"/>
      <c r="I9" s="5"/>
    </row>
    <row r="10" spans="1:9" ht="47.25" x14ac:dyDescent="0.25">
      <c r="A10" s="64" t="s">
        <v>272</v>
      </c>
      <c r="B10" s="65" t="s">
        <v>228</v>
      </c>
      <c r="C10" s="125" t="s">
        <v>376</v>
      </c>
      <c r="D10" s="126" t="s">
        <v>121</v>
      </c>
      <c r="E10" s="65">
        <v>2</v>
      </c>
      <c r="F10" s="66">
        <v>207</v>
      </c>
      <c r="G10" s="67">
        <f t="shared" si="0"/>
        <v>414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125" t="s">
        <v>377</v>
      </c>
      <c r="D11" s="126" t="s">
        <v>6</v>
      </c>
      <c r="E11" s="65">
        <v>46</v>
      </c>
      <c r="F11" s="66">
        <v>1.65</v>
      </c>
      <c r="G11" s="67">
        <f t="shared" si="0"/>
        <v>75.900000000000006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125" t="s">
        <v>378</v>
      </c>
      <c r="D12" s="126" t="s">
        <v>121</v>
      </c>
      <c r="E12" s="65">
        <v>4</v>
      </c>
      <c r="F12" s="66">
        <v>5.8</v>
      </c>
      <c r="G12" s="67">
        <f t="shared" si="0"/>
        <v>23.2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125" t="s">
        <v>379</v>
      </c>
      <c r="D13" s="126" t="s">
        <v>6</v>
      </c>
      <c r="E13" s="65">
        <v>12</v>
      </c>
      <c r="F13" s="66">
        <v>0.65</v>
      </c>
      <c r="G13" s="67">
        <f t="shared" si="0"/>
        <v>7.8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125" t="s">
        <v>278</v>
      </c>
      <c r="D14" s="126" t="s">
        <v>6</v>
      </c>
      <c r="E14" s="65">
        <v>17</v>
      </c>
      <c r="F14" s="66">
        <v>0.66</v>
      </c>
      <c r="G14" s="67">
        <f t="shared" si="0"/>
        <v>11.22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125" t="s">
        <v>167</v>
      </c>
      <c r="D15" s="126" t="s">
        <v>6</v>
      </c>
      <c r="E15" s="65">
        <v>17</v>
      </c>
      <c r="F15" s="69">
        <v>0.1</v>
      </c>
      <c r="G15" s="67">
        <f t="shared" si="0"/>
        <v>1.7</v>
      </c>
      <c r="H15" s="45"/>
      <c r="I15" s="5"/>
    </row>
    <row r="16" spans="1:9" ht="45.75" thickBot="1" x14ac:dyDescent="0.3">
      <c r="A16" s="64" t="s">
        <v>272</v>
      </c>
      <c r="B16" s="65" t="s">
        <v>239</v>
      </c>
      <c r="C16" s="125" t="s">
        <v>169</v>
      </c>
      <c r="D16" s="126" t="s">
        <v>6</v>
      </c>
      <c r="E16" s="65">
        <v>25</v>
      </c>
      <c r="F16" s="66">
        <v>1.67</v>
      </c>
      <c r="G16" s="67">
        <f t="shared" si="0"/>
        <v>41.75</v>
      </c>
      <c r="H16" s="45"/>
      <c r="I16" s="5"/>
    </row>
    <row r="17" spans="1:9" ht="48" thickBot="1" x14ac:dyDescent="0.3">
      <c r="A17" s="77" t="s">
        <v>272</v>
      </c>
      <c r="B17" s="65" t="s">
        <v>241</v>
      </c>
      <c r="C17" s="125" t="s">
        <v>173</v>
      </c>
      <c r="D17" s="126" t="s">
        <v>7</v>
      </c>
      <c r="E17" s="126">
        <v>2</v>
      </c>
      <c r="F17" s="69">
        <v>36.450000000000003</v>
      </c>
      <c r="G17" s="81">
        <f t="shared" si="0"/>
        <v>72.900000000000006</v>
      </c>
      <c r="H17" s="111" t="s">
        <v>51</v>
      </c>
      <c r="I17" s="49">
        <f>ROUND(SUM(G9:G17),2)</f>
        <v>1032.47</v>
      </c>
    </row>
    <row r="18" spans="1:9" ht="45" x14ac:dyDescent="0.25">
      <c r="A18" s="60" t="s">
        <v>280</v>
      </c>
      <c r="B18" s="61" t="s">
        <v>52</v>
      </c>
      <c r="C18" s="123" t="s">
        <v>386</v>
      </c>
      <c r="D18" s="124" t="s">
        <v>381</v>
      </c>
      <c r="E18" s="124">
        <v>6</v>
      </c>
      <c r="F18" s="62">
        <v>80</v>
      </c>
      <c r="G18" s="63">
        <f t="shared" si="0"/>
        <v>480</v>
      </c>
    </row>
    <row r="19" spans="1:9" ht="45" x14ac:dyDescent="0.25">
      <c r="A19" s="64" t="s">
        <v>280</v>
      </c>
      <c r="B19" s="65" t="s">
        <v>247</v>
      </c>
      <c r="C19" s="125" t="s">
        <v>122</v>
      </c>
      <c r="D19" s="126" t="s">
        <v>121</v>
      </c>
      <c r="E19" s="65">
        <v>2</v>
      </c>
      <c r="F19" s="66">
        <v>60</v>
      </c>
      <c r="G19" s="67">
        <f t="shared" si="0"/>
        <v>120</v>
      </c>
    </row>
    <row r="20" spans="1:9" ht="45" x14ac:dyDescent="0.25">
      <c r="A20" s="64" t="s">
        <v>280</v>
      </c>
      <c r="B20" s="65" t="s">
        <v>249</v>
      </c>
      <c r="C20" s="125" t="s">
        <v>123</v>
      </c>
      <c r="D20" s="126" t="s">
        <v>121</v>
      </c>
      <c r="E20" s="65">
        <v>2</v>
      </c>
      <c r="F20" s="66">
        <v>80</v>
      </c>
      <c r="G20" s="67">
        <f t="shared" si="0"/>
        <v>160</v>
      </c>
    </row>
    <row r="21" spans="1:9" ht="45" x14ac:dyDescent="0.25">
      <c r="A21" s="64" t="s">
        <v>280</v>
      </c>
      <c r="B21" s="65" t="s">
        <v>251</v>
      </c>
      <c r="C21" s="125" t="s">
        <v>182</v>
      </c>
      <c r="D21" s="126" t="s">
        <v>121</v>
      </c>
      <c r="E21" s="65">
        <v>2</v>
      </c>
      <c r="F21" s="66">
        <v>5</v>
      </c>
      <c r="G21" s="67">
        <f t="shared" si="0"/>
        <v>10</v>
      </c>
    </row>
    <row r="22" spans="1:9" ht="45" x14ac:dyDescent="0.25">
      <c r="A22" s="64" t="s">
        <v>280</v>
      </c>
      <c r="B22" s="65" t="s">
        <v>253</v>
      </c>
      <c r="C22" s="125" t="s">
        <v>124</v>
      </c>
      <c r="D22" s="126" t="s">
        <v>121</v>
      </c>
      <c r="E22" s="65">
        <v>2</v>
      </c>
      <c r="F22" s="66">
        <v>35</v>
      </c>
      <c r="G22" s="67">
        <f t="shared" si="0"/>
        <v>70</v>
      </c>
    </row>
    <row r="23" spans="1:9" ht="45" x14ac:dyDescent="0.25">
      <c r="A23" s="64" t="s">
        <v>280</v>
      </c>
      <c r="B23" s="65" t="s">
        <v>255</v>
      </c>
      <c r="C23" s="125" t="s">
        <v>185</v>
      </c>
      <c r="D23" s="126" t="s">
        <v>6</v>
      </c>
      <c r="E23" s="65">
        <v>12</v>
      </c>
      <c r="F23" s="66">
        <v>1</v>
      </c>
      <c r="G23" s="67">
        <f t="shared" si="0"/>
        <v>12</v>
      </c>
    </row>
    <row r="24" spans="1:9" ht="45" x14ac:dyDescent="0.25">
      <c r="A24" s="64" t="s">
        <v>280</v>
      </c>
      <c r="B24" s="65" t="s">
        <v>282</v>
      </c>
      <c r="C24" s="125" t="s">
        <v>187</v>
      </c>
      <c r="D24" s="126" t="s">
        <v>6</v>
      </c>
      <c r="E24" s="65">
        <v>6</v>
      </c>
      <c r="F24" s="69">
        <v>10</v>
      </c>
      <c r="G24" s="67">
        <f t="shared" si="0"/>
        <v>60</v>
      </c>
    </row>
    <row r="25" spans="1:9" ht="45" x14ac:dyDescent="0.25">
      <c r="A25" s="64" t="s">
        <v>280</v>
      </c>
      <c r="B25" s="65" t="s">
        <v>283</v>
      </c>
      <c r="C25" s="125" t="s">
        <v>382</v>
      </c>
      <c r="D25" s="126" t="s">
        <v>121</v>
      </c>
      <c r="E25" s="65">
        <v>4</v>
      </c>
      <c r="F25" s="66">
        <v>12</v>
      </c>
      <c r="G25" s="67">
        <f t="shared" si="0"/>
        <v>48</v>
      </c>
    </row>
    <row r="26" spans="1:9" ht="45" x14ac:dyDescent="0.25">
      <c r="A26" s="64" t="s">
        <v>280</v>
      </c>
      <c r="B26" s="65" t="s">
        <v>284</v>
      </c>
      <c r="C26" s="125" t="s">
        <v>117</v>
      </c>
      <c r="D26" s="126" t="s">
        <v>6</v>
      </c>
      <c r="E26" s="65">
        <v>12</v>
      </c>
      <c r="F26" s="66">
        <v>1</v>
      </c>
      <c r="G26" s="67">
        <f t="shared" si="0"/>
        <v>12</v>
      </c>
    </row>
    <row r="27" spans="1:9" ht="45" x14ac:dyDescent="0.25">
      <c r="A27" s="64" t="s">
        <v>280</v>
      </c>
      <c r="B27" s="65" t="s">
        <v>286</v>
      </c>
      <c r="C27" s="125" t="s">
        <v>118</v>
      </c>
      <c r="D27" s="126" t="s">
        <v>6</v>
      </c>
      <c r="E27" s="65">
        <v>5</v>
      </c>
      <c r="F27" s="66">
        <v>5</v>
      </c>
      <c r="G27" s="67">
        <f t="shared" si="0"/>
        <v>25</v>
      </c>
    </row>
    <row r="28" spans="1:9" ht="45" x14ac:dyDescent="0.25">
      <c r="A28" s="64" t="s">
        <v>280</v>
      </c>
      <c r="B28" s="65" t="s">
        <v>287</v>
      </c>
      <c r="C28" s="125" t="s">
        <v>193</v>
      </c>
      <c r="D28" s="126" t="s">
        <v>6</v>
      </c>
      <c r="E28" s="65">
        <v>17</v>
      </c>
      <c r="F28" s="66">
        <v>2</v>
      </c>
      <c r="G28" s="67">
        <f t="shared" si="0"/>
        <v>34</v>
      </c>
    </row>
    <row r="29" spans="1:9" ht="45" x14ac:dyDescent="0.25">
      <c r="A29" s="64" t="s">
        <v>280</v>
      </c>
      <c r="B29" s="65" t="s">
        <v>288</v>
      </c>
      <c r="C29" s="125" t="s">
        <v>119</v>
      </c>
      <c r="D29" s="126" t="s">
        <v>6</v>
      </c>
      <c r="E29" s="65">
        <v>25</v>
      </c>
      <c r="F29" s="66">
        <v>25</v>
      </c>
      <c r="G29" s="67">
        <f t="shared" si="0"/>
        <v>625</v>
      </c>
    </row>
    <row r="30" spans="1:9" ht="45" x14ac:dyDescent="0.25">
      <c r="A30" s="64" t="s">
        <v>280</v>
      </c>
      <c r="B30" s="65" t="s">
        <v>289</v>
      </c>
      <c r="C30" s="125" t="s">
        <v>196</v>
      </c>
      <c r="D30" s="126" t="s">
        <v>6</v>
      </c>
      <c r="E30" s="65">
        <v>42</v>
      </c>
      <c r="F30" s="66">
        <v>2.5</v>
      </c>
      <c r="G30" s="67">
        <f t="shared" si="0"/>
        <v>105</v>
      </c>
    </row>
    <row r="31" spans="1:9" ht="45" x14ac:dyDescent="0.25">
      <c r="A31" s="64" t="s">
        <v>280</v>
      </c>
      <c r="B31" s="65" t="s">
        <v>290</v>
      </c>
      <c r="C31" s="125" t="s">
        <v>120</v>
      </c>
      <c r="D31" s="126" t="s">
        <v>121</v>
      </c>
      <c r="E31" s="65">
        <v>4</v>
      </c>
      <c r="F31" s="66">
        <v>3.5</v>
      </c>
      <c r="G31" s="67">
        <f t="shared" si="0"/>
        <v>14</v>
      </c>
    </row>
    <row r="32" spans="1:9" ht="45" x14ac:dyDescent="0.25">
      <c r="A32" s="64" t="s">
        <v>280</v>
      </c>
      <c r="B32" s="65" t="s">
        <v>291</v>
      </c>
      <c r="C32" s="125" t="s">
        <v>199</v>
      </c>
      <c r="D32" s="126" t="s">
        <v>6</v>
      </c>
      <c r="E32" s="65">
        <v>17</v>
      </c>
      <c r="F32" s="66">
        <v>0.1</v>
      </c>
      <c r="G32" s="67">
        <f t="shared" si="0"/>
        <v>1.7</v>
      </c>
    </row>
    <row r="33" spans="1:10" ht="45" x14ac:dyDescent="0.25">
      <c r="A33" s="64" t="s">
        <v>280</v>
      </c>
      <c r="B33" s="65" t="s">
        <v>292</v>
      </c>
      <c r="C33" s="125" t="s">
        <v>294</v>
      </c>
      <c r="D33" s="126" t="s">
        <v>147</v>
      </c>
      <c r="E33" s="65">
        <v>8</v>
      </c>
      <c r="F33" s="66">
        <v>1</v>
      </c>
      <c r="G33" s="67">
        <f t="shared" si="0"/>
        <v>8</v>
      </c>
    </row>
    <row r="34" spans="1:10" ht="45" x14ac:dyDescent="0.25">
      <c r="A34" s="64" t="s">
        <v>280</v>
      </c>
      <c r="B34" s="65" t="s">
        <v>295</v>
      </c>
      <c r="C34" s="125" t="s">
        <v>204</v>
      </c>
      <c r="D34" s="126" t="s">
        <v>133</v>
      </c>
      <c r="E34" s="65">
        <v>2</v>
      </c>
      <c r="F34" s="66">
        <v>12</v>
      </c>
      <c r="G34" s="67">
        <f t="shared" si="0"/>
        <v>24</v>
      </c>
      <c r="J34" s="4"/>
    </row>
    <row r="35" spans="1:10" ht="45" x14ac:dyDescent="0.25">
      <c r="A35" s="64" t="s">
        <v>280</v>
      </c>
      <c r="B35" s="65" t="s">
        <v>297</v>
      </c>
      <c r="C35" s="125" t="s">
        <v>209</v>
      </c>
      <c r="D35" s="126" t="s">
        <v>7</v>
      </c>
      <c r="E35" s="65">
        <v>2</v>
      </c>
      <c r="F35" s="66">
        <v>8</v>
      </c>
      <c r="G35" s="67">
        <f t="shared" si="0"/>
        <v>16</v>
      </c>
      <c r="J35" s="4"/>
    </row>
    <row r="36" spans="1:10" ht="45" x14ac:dyDescent="0.25">
      <c r="A36" s="64" t="s">
        <v>280</v>
      </c>
      <c r="B36" s="65" t="s">
        <v>298</v>
      </c>
      <c r="C36" s="125" t="s">
        <v>41</v>
      </c>
      <c r="D36" s="126" t="s">
        <v>121</v>
      </c>
      <c r="E36" s="65">
        <v>4</v>
      </c>
      <c r="F36" s="66">
        <v>2</v>
      </c>
      <c r="G36" s="67">
        <f t="shared" si="0"/>
        <v>8</v>
      </c>
      <c r="J36" s="4"/>
    </row>
    <row r="37" spans="1:10" ht="45" x14ac:dyDescent="0.25">
      <c r="A37" s="64" t="s">
        <v>280</v>
      </c>
      <c r="B37" s="65" t="s">
        <v>299</v>
      </c>
      <c r="C37" s="125" t="s">
        <v>212</v>
      </c>
      <c r="D37" s="126" t="s">
        <v>121</v>
      </c>
      <c r="E37" s="65">
        <v>2</v>
      </c>
      <c r="F37" s="66">
        <v>2</v>
      </c>
      <c r="G37" s="67">
        <f t="shared" si="0"/>
        <v>4</v>
      </c>
      <c r="J37" s="4"/>
    </row>
    <row r="38" spans="1:10" ht="45" x14ac:dyDescent="0.25">
      <c r="A38" s="64" t="s">
        <v>280</v>
      </c>
      <c r="B38" s="65" t="s">
        <v>300</v>
      </c>
      <c r="C38" s="125" t="s">
        <v>214</v>
      </c>
      <c r="D38" s="126" t="s">
        <v>121</v>
      </c>
      <c r="E38" s="65">
        <v>2</v>
      </c>
      <c r="F38" s="66">
        <v>2</v>
      </c>
      <c r="G38" s="67">
        <f t="shared" si="0"/>
        <v>4</v>
      </c>
      <c r="J38" s="4"/>
    </row>
    <row r="39" spans="1:10" ht="45" x14ac:dyDescent="0.25">
      <c r="A39" s="64" t="s">
        <v>280</v>
      </c>
      <c r="B39" s="65" t="s">
        <v>301</v>
      </c>
      <c r="C39" s="125" t="s">
        <v>216</v>
      </c>
      <c r="D39" s="126" t="s">
        <v>121</v>
      </c>
      <c r="E39" s="65">
        <v>2</v>
      </c>
      <c r="F39" s="66">
        <v>2</v>
      </c>
      <c r="G39" s="67">
        <f t="shared" si="0"/>
        <v>4</v>
      </c>
      <c r="J39" s="4"/>
    </row>
    <row r="40" spans="1:10" ht="45" x14ac:dyDescent="0.25">
      <c r="A40" s="64" t="s">
        <v>280</v>
      </c>
      <c r="B40" s="65" t="s">
        <v>302</v>
      </c>
      <c r="C40" s="125" t="s">
        <v>218</v>
      </c>
      <c r="D40" s="126" t="s">
        <v>121</v>
      </c>
      <c r="E40" s="65">
        <v>2</v>
      </c>
      <c r="F40" s="66">
        <v>6.5</v>
      </c>
      <c r="G40" s="67">
        <f t="shared" si="0"/>
        <v>13</v>
      </c>
      <c r="J40" s="4"/>
    </row>
    <row r="41" spans="1:10" ht="45.75" thickBot="1" x14ac:dyDescent="0.3">
      <c r="A41" s="64" t="s">
        <v>280</v>
      </c>
      <c r="B41" s="65" t="s">
        <v>303</v>
      </c>
      <c r="C41" s="125" t="s">
        <v>125</v>
      </c>
      <c r="D41" s="126" t="s">
        <v>121</v>
      </c>
      <c r="E41" s="65">
        <v>10</v>
      </c>
      <c r="F41" s="66">
        <v>12</v>
      </c>
      <c r="G41" s="67">
        <f t="shared" si="0"/>
        <v>120</v>
      </c>
      <c r="J41" s="4"/>
    </row>
    <row r="42" spans="1:10" ht="45.75" thickBot="1" x14ac:dyDescent="0.3">
      <c r="A42" s="77" t="s">
        <v>280</v>
      </c>
      <c r="B42" s="78" t="s">
        <v>304</v>
      </c>
      <c r="C42" s="127" t="s">
        <v>126</v>
      </c>
      <c r="D42" s="128" t="s">
        <v>7</v>
      </c>
      <c r="E42" s="128">
        <v>1</v>
      </c>
      <c r="F42" s="80">
        <v>100</v>
      </c>
      <c r="G42" s="81">
        <f t="shared" si="0"/>
        <v>100</v>
      </c>
      <c r="H42" s="96" t="s">
        <v>56</v>
      </c>
      <c r="I42" s="37">
        <f>ROUND(SUM(G18:G42),2)</f>
        <v>2077.6999999999998</v>
      </c>
      <c r="J42" s="4"/>
    </row>
    <row r="43" spans="1:10" ht="43.5" thickBot="1" x14ac:dyDescent="0.3">
      <c r="A43" s="2"/>
      <c r="B43" s="1"/>
      <c r="C43" s="2"/>
      <c r="D43" s="1"/>
      <c r="E43" s="1"/>
      <c r="F43" s="26" t="s">
        <v>387</v>
      </c>
      <c r="G43" s="27">
        <f>SUM(G9:G42)</f>
        <v>3110.17</v>
      </c>
      <c r="H43" s="38"/>
      <c r="I43" s="39"/>
      <c r="J43" s="4"/>
    </row>
    <row r="44" spans="1:10" ht="13.9" x14ac:dyDescent="0.25">
      <c r="G44" s="5"/>
    </row>
    <row r="45" spans="1:10" ht="13.9" x14ac:dyDescent="0.25">
      <c r="G45" s="5"/>
    </row>
    <row r="46" spans="1:10" ht="13.9" x14ac:dyDescent="0.25">
      <c r="G46" s="5"/>
    </row>
    <row r="47" spans="1:10" x14ac:dyDescent="0.25">
      <c r="G47" s="5"/>
    </row>
    <row r="48" spans="1:10" x14ac:dyDescent="0.25">
      <c r="G48" s="5"/>
    </row>
    <row r="49" spans="7:7" x14ac:dyDescent="0.25">
      <c r="G49" s="5"/>
    </row>
    <row r="50" spans="7:7" x14ac:dyDescent="0.25">
      <c r="G50" s="5"/>
    </row>
    <row r="51" spans="7:7" x14ac:dyDescent="0.25">
      <c r="G51" s="5"/>
    </row>
    <row r="52" spans="7:7" x14ac:dyDescent="0.25">
      <c r="G52" s="5"/>
    </row>
    <row r="53" spans="7:7" x14ac:dyDescent="0.25">
      <c r="G53" s="5"/>
    </row>
    <row r="54" spans="7:7" x14ac:dyDescent="0.25">
      <c r="G54" s="5"/>
    </row>
    <row r="55" spans="7:7" x14ac:dyDescent="0.25">
      <c r="G55" s="5"/>
    </row>
    <row r="56" spans="7:7" x14ac:dyDescent="0.25">
      <c r="G56" s="5"/>
    </row>
    <row r="57" spans="7:7" x14ac:dyDescent="0.25">
      <c r="G57" s="5"/>
    </row>
    <row r="58" spans="7:7" x14ac:dyDescent="0.25">
      <c r="G58" s="5"/>
    </row>
    <row r="59" spans="7:7" x14ac:dyDescent="0.25">
      <c r="G59" s="5"/>
    </row>
    <row r="60" spans="7:7" x14ac:dyDescent="0.25">
      <c r="G60" s="5"/>
    </row>
    <row r="61" spans="7:7" x14ac:dyDescent="0.25">
      <c r="G61" s="5"/>
    </row>
    <row r="62" spans="7:7" x14ac:dyDescent="0.25">
      <c r="G62" s="5"/>
    </row>
    <row r="63" spans="7:7" x14ac:dyDescent="0.25">
      <c r="G63" s="5"/>
    </row>
    <row r="64" spans="7:7" x14ac:dyDescent="0.25">
      <c r="G64" s="5"/>
    </row>
    <row r="65" spans="7:7" x14ac:dyDescent="0.25">
      <c r="G65" s="5"/>
    </row>
    <row r="66" spans="7:7" x14ac:dyDescent="0.25">
      <c r="G66" s="5"/>
    </row>
    <row r="67" spans="7:7" x14ac:dyDescent="0.25">
      <c r="G67" s="5"/>
    </row>
    <row r="68" spans="7:7" x14ac:dyDescent="0.25">
      <c r="G68" s="5"/>
    </row>
    <row r="69" spans="7:7" x14ac:dyDescent="0.25">
      <c r="G69" s="5"/>
    </row>
    <row r="70" spans="7:7" x14ac:dyDescent="0.25">
      <c r="G70" s="5"/>
    </row>
    <row r="71" spans="7:7" x14ac:dyDescent="0.25">
      <c r="G71" s="5"/>
    </row>
    <row r="72" spans="7:7" x14ac:dyDescent="0.25">
      <c r="G72" s="5"/>
    </row>
    <row r="73" spans="7:7" x14ac:dyDescent="0.25">
      <c r="G73" s="5"/>
    </row>
    <row r="74" spans="7:7" x14ac:dyDescent="0.25">
      <c r="G74" s="5"/>
    </row>
    <row r="75" spans="7:7" x14ac:dyDescent="0.25">
      <c r="G75" s="5"/>
    </row>
    <row r="76" spans="7:7" x14ac:dyDescent="0.25">
      <c r="G76" s="5"/>
    </row>
    <row r="77" spans="7:7" x14ac:dyDescent="0.25">
      <c r="G77" s="5"/>
    </row>
    <row r="78" spans="7:7" x14ac:dyDescent="0.25">
      <c r="G78" s="5"/>
    </row>
    <row r="79" spans="7:7" x14ac:dyDescent="0.25">
      <c r="G79" s="5"/>
    </row>
    <row r="80" spans="7:7" x14ac:dyDescent="0.25">
      <c r="G80" s="5"/>
    </row>
    <row r="81" spans="7:7" x14ac:dyDescent="0.25">
      <c r="G81" s="5"/>
    </row>
    <row r="82" spans="7:7" x14ac:dyDescent="0.25">
      <c r="G82" s="5"/>
    </row>
    <row r="83" spans="7:7" x14ac:dyDescent="0.25">
      <c r="G83" s="5"/>
    </row>
    <row r="84" spans="7:7" x14ac:dyDescent="0.25">
      <c r="G84" s="5"/>
    </row>
    <row r="85" spans="7:7" x14ac:dyDescent="0.25">
      <c r="G85" s="5"/>
    </row>
    <row r="86" spans="7:7" x14ac:dyDescent="0.25">
      <c r="G86" s="5"/>
    </row>
    <row r="87" spans="7:7" x14ac:dyDescent="0.25">
      <c r="G87" s="5"/>
    </row>
    <row r="88" spans="7:7" x14ac:dyDescent="0.25">
      <c r="G88" s="5"/>
    </row>
    <row r="89" spans="7:7" x14ac:dyDescent="0.25">
      <c r="G89" s="5"/>
    </row>
    <row r="90" spans="7:7" x14ac:dyDescent="0.25">
      <c r="G90" s="5"/>
    </row>
    <row r="91" spans="7:7" x14ac:dyDescent="0.25">
      <c r="G91" s="5"/>
    </row>
    <row r="92" spans="7:7" x14ac:dyDescent="0.25">
      <c r="G92" s="5"/>
    </row>
    <row r="93" spans="7:7" x14ac:dyDescent="0.25">
      <c r="G93" s="5"/>
    </row>
    <row r="94" spans="7:7" x14ac:dyDescent="0.25">
      <c r="G94" s="5"/>
    </row>
    <row r="95" spans="7:7" x14ac:dyDescent="0.25">
      <c r="G95" s="5"/>
    </row>
    <row r="96" spans="7:7" x14ac:dyDescent="0.25">
      <c r="G96" s="5"/>
    </row>
    <row r="97" spans="7:7" x14ac:dyDescent="0.25">
      <c r="G97" s="5"/>
    </row>
    <row r="98" spans="7:7" x14ac:dyDescent="0.25">
      <c r="G98" s="5"/>
    </row>
    <row r="99" spans="7:7" x14ac:dyDescent="0.25">
      <c r="G99" s="5"/>
    </row>
    <row r="100" spans="7:7" x14ac:dyDescent="0.25">
      <c r="G100" s="5"/>
    </row>
    <row r="101" spans="7:7" x14ac:dyDescent="0.25">
      <c r="G101" s="5"/>
    </row>
    <row r="102" spans="7:7" x14ac:dyDescent="0.25">
      <c r="G102" s="5"/>
    </row>
    <row r="103" spans="7:7" x14ac:dyDescent="0.25">
      <c r="G103" s="5"/>
    </row>
    <row r="104" spans="7:7" x14ac:dyDescent="0.25">
      <c r="G104" s="5"/>
    </row>
    <row r="105" spans="7:7" x14ac:dyDescent="0.25">
      <c r="G105" s="5"/>
    </row>
    <row r="106" spans="7:7" x14ac:dyDescent="0.25">
      <c r="G106" s="5"/>
    </row>
    <row r="107" spans="7:7" x14ac:dyDescent="0.25">
      <c r="G107" s="5"/>
    </row>
    <row r="108" spans="7:7" x14ac:dyDescent="0.25">
      <c r="G108" s="5"/>
    </row>
    <row r="109" spans="7:7" x14ac:dyDescent="0.25">
      <c r="G109" s="5"/>
    </row>
    <row r="110" spans="7:7" x14ac:dyDescent="0.25">
      <c r="G110" s="5"/>
    </row>
    <row r="111" spans="7:7" x14ac:dyDescent="0.25">
      <c r="G111" s="5"/>
    </row>
    <row r="112" spans="7:7" x14ac:dyDescent="0.25">
      <c r="G112" s="5"/>
    </row>
    <row r="113" spans="7:7" x14ac:dyDescent="0.25">
      <c r="G113" s="5"/>
    </row>
    <row r="114" spans="7:7" x14ac:dyDescent="0.25">
      <c r="G114" s="5"/>
    </row>
    <row r="115" spans="7:7" x14ac:dyDescent="0.25">
      <c r="G115" s="5"/>
    </row>
    <row r="116" spans="7:7" x14ac:dyDescent="0.25">
      <c r="G116" s="5"/>
    </row>
    <row r="117" spans="7:7" x14ac:dyDescent="0.25">
      <c r="G117" s="5"/>
    </row>
    <row r="118" spans="7:7" x14ac:dyDescent="0.25">
      <c r="G118" s="5"/>
    </row>
    <row r="119" spans="7:7" x14ac:dyDescent="0.25">
      <c r="G119" s="5"/>
    </row>
    <row r="120" spans="7:7" x14ac:dyDescent="0.25">
      <c r="G120" s="5"/>
    </row>
    <row r="121" spans="7:7" x14ac:dyDescent="0.25">
      <c r="G121" s="5"/>
    </row>
    <row r="122" spans="7:7" x14ac:dyDescent="0.25">
      <c r="G122" s="5"/>
    </row>
    <row r="123" spans="7:7" x14ac:dyDescent="0.25">
      <c r="G123" s="5"/>
    </row>
    <row r="124" spans="7:7" x14ac:dyDescent="0.25">
      <c r="G124" s="5"/>
    </row>
    <row r="125" spans="7:7" x14ac:dyDescent="0.25">
      <c r="G125" s="5"/>
    </row>
    <row r="126" spans="7:7" x14ac:dyDescent="0.25">
      <c r="G126" s="5"/>
    </row>
    <row r="127" spans="7:7" x14ac:dyDescent="0.25">
      <c r="G127" s="5"/>
    </row>
    <row r="128" spans="7:7" x14ac:dyDescent="0.25">
      <c r="G128" s="5"/>
    </row>
    <row r="129" spans="7:7" x14ac:dyDescent="0.25">
      <c r="G129" s="5"/>
    </row>
    <row r="130" spans="7:7" x14ac:dyDescent="0.25">
      <c r="G130" s="5"/>
    </row>
    <row r="131" spans="7:7" x14ac:dyDescent="0.25">
      <c r="G131" s="5"/>
    </row>
    <row r="132" spans="7:7" x14ac:dyDescent="0.25">
      <c r="G132" s="5"/>
    </row>
    <row r="133" spans="7:7" x14ac:dyDescent="0.25">
      <c r="G133" s="5"/>
    </row>
    <row r="134" spans="7:7" x14ac:dyDescent="0.25">
      <c r="G134" s="5"/>
    </row>
    <row r="135" spans="7:7" x14ac:dyDescent="0.25">
      <c r="G135" s="5"/>
    </row>
    <row r="136" spans="7:7" x14ac:dyDescent="0.25">
      <c r="G136" s="5"/>
    </row>
    <row r="137" spans="7:7" x14ac:dyDescent="0.25">
      <c r="G137" s="5"/>
    </row>
    <row r="138" spans="7:7" x14ac:dyDescent="0.25">
      <c r="G138" s="5"/>
    </row>
    <row r="139" spans="7:7" x14ac:dyDescent="0.25">
      <c r="G139" s="5"/>
    </row>
    <row r="140" spans="7:7" x14ac:dyDescent="0.25">
      <c r="G140" s="5"/>
    </row>
    <row r="141" spans="7:7" x14ac:dyDescent="0.25">
      <c r="G141" s="5"/>
    </row>
    <row r="142" spans="7:7" x14ac:dyDescent="0.25">
      <c r="G142" s="5"/>
    </row>
    <row r="143" spans="7:7" x14ac:dyDescent="0.25">
      <c r="G143" s="5"/>
    </row>
    <row r="144" spans="7:7" x14ac:dyDescent="0.25">
      <c r="G144" s="5"/>
    </row>
    <row r="145" spans="7:7" x14ac:dyDescent="0.25">
      <c r="G145" s="5"/>
    </row>
    <row r="146" spans="7:7" x14ac:dyDescent="0.25">
      <c r="G146" s="5"/>
    </row>
    <row r="147" spans="7:7" x14ac:dyDescent="0.25">
      <c r="G147" s="5"/>
    </row>
    <row r="148" spans="7:7" x14ac:dyDescent="0.25">
      <c r="G148" s="5"/>
    </row>
    <row r="149" spans="7:7" x14ac:dyDescent="0.25">
      <c r="G149" s="5"/>
    </row>
    <row r="150" spans="7:7" x14ac:dyDescent="0.25">
      <c r="G150" s="5"/>
    </row>
    <row r="151" spans="7:7" x14ac:dyDescent="0.25">
      <c r="G151" s="5"/>
    </row>
    <row r="152" spans="7:7" x14ac:dyDescent="0.25">
      <c r="G152" s="5"/>
    </row>
    <row r="153" spans="7:7" x14ac:dyDescent="0.25">
      <c r="G153" s="5"/>
    </row>
    <row r="154" spans="7:7" x14ac:dyDescent="0.25">
      <c r="G154" s="5"/>
    </row>
    <row r="155" spans="7:7" x14ac:dyDescent="0.25">
      <c r="G155" s="5"/>
    </row>
    <row r="156" spans="7:7" x14ac:dyDescent="0.25">
      <c r="G156" s="5"/>
    </row>
    <row r="157" spans="7:7" x14ac:dyDescent="0.25">
      <c r="G157" s="5"/>
    </row>
    <row r="158" spans="7:7" x14ac:dyDescent="0.25">
      <c r="G158" s="5"/>
    </row>
    <row r="159" spans="7:7" x14ac:dyDescent="0.25">
      <c r="G159" s="5"/>
    </row>
    <row r="160" spans="7:7" x14ac:dyDescent="0.25">
      <c r="G160" s="5"/>
    </row>
    <row r="161" spans="7:7" x14ac:dyDescent="0.25">
      <c r="G161" s="5"/>
    </row>
    <row r="162" spans="7:7" x14ac:dyDescent="0.25">
      <c r="G162" s="5"/>
    </row>
    <row r="163" spans="7:7" x14ac:dyDescent="0.25">
      <c r="G163" s="5"/>
    </row>
    <row r="164" spans="7:7" x14ac:dyDescent="0.25">
      <c r="G164" s="5"/>
    </row>
    <row r="165" spans="7:7" x14ac:dyDescent="0.25">
      <c r="G165" s="5"/>
    </row>
    <row r="166" spans="7:7" x14ac:dyDescent="0.25">
      <c r="G166" s="5"/>
    </row>
    <row r="167" spans="7:7" x14ac:dyDescent="0.25">
      <c r="G167" s="5"/>
    </row>
    <row r="168" spans="7:7" x14ac:dyDescent="0.25">
      <c r="G168" s="5"/>
    </row>
    <row r="169" spans="7:7" x14ac:dyDescent="0.25">
      <c r="G169" s="5"/>
    </row>
    <row r="170" spans="7:7" x14ac:dyDescent="0.25">
      <c r="G170" s="5"/>
    </row>
    <row r="171" spans="7:7" x14ac:dyDescent="0.25">
      <c r="G171" s="5"/>
    </row>
    <row r="172" spans="7:7" x14ac:dyDescent="0.25">
      <c r="G172" s="5"/>
    </row>
    <row r="173" spans="7:7" x14ac:dyDescent="0.25">
      <c r="G173" s="5"/>
    </row>
    <row r="174" spans="7:7" x14ac:dyDescent="0.25">
      <c r="G174" s="5"/>
    </row>
    <row r="175" spans="7:7" x14ac:dyDescent="0.25">
      <c r="G175" s="5"/>
    </row>
    <row r="176" spans="7:7" x14ac:dyDescent="0.25">
      <c r="G176" s="5"/>
    </row>
    <row r="177" spans="7:7" x14ac:dyDescent="0.25">
      <c r="G177" s="5"/>
    </row>
    <row r="178" spans="7:7" x14ac:dyDescent="0.25">
      <c r="G178" s="5"/>
    </row>
    <row r="179" spans="7:7" x14ac:dyDescent="0.25">
      <c r="G179" s="5"/>
    </row>
    <row r="180" spans="7:7" x14ac:dyDescent="0.25">
      <c r="G180" s="5"/>
    </row>
    <row r="181" spans="7:7" x14ac:dyDescent="0.25">
      <c r="G181" s="5"/>
    </row>
    <row r="182" spans="7:7" x14ac:dyDescent="0.25">
      <c r="G182" s="5"/>
    </row>
    <row r="183" spans="7:7" x14ac:dyDescent="0.25">
      <c r="G183" s="5"/>
    </row>
    <row r="184" spans="7:7" x14ac:dyDescent="0.25">
      <c r="G184" s="5"/>
    </row>
    <row r="185" spans="7:7" x14ac:dyDescent="0.25">
      <c r="G185" s="5"/>
    </row>
    <row r="186" spans="7:7" x14ac:dyDescent="0.25">
      <c r="G186" s="5"/>
    </row>
    <row r="187" spans="7:7" x14ac:dyDescent="0.25">
      <c r="G187" s="5"/>
    </row>
    <row r="188" spans="7:7" x14ac:dyDescent="0.25">
      <c r="G188" s="5"/>
    </row>
    <row r="189" spans="7:7" x14ac:dyDescent="0.25">
      <c r="G189" s="5"/>
    </row>
    <row r="190" spans="7:7" x14ac:dyDescent="0.25">
      <c r="G190" s="5"/>
    </row>
    <row r="191" spans="7:7" x14ac:dyDescent="0.25">
      <c r="G191" s="5"/>
    </row>
    <row r="192" spans="7:7" x14ac:dyDescent="0.25">
      <c r="G192" s="5"/>
    </row>
    <row r="193" spans="7:7" x14ac:dyDescent="0.25">
      <c r="G193" s="5"/>
    </row>
    <row r="194" spans="7:7" x14ac:dyDescent="0.25">
      <c r="G194" s="5"/>
    </row>
    <row r="195" spans="7:7" x14ac:dyDescent="0.25">
      <c r="G195" s="5"/>
    </row>
    <row r="196" spans="7:7" x14ac:dyDescent="0.25">
      <c r="G196" s="5"/>
    </row>
    <row r="197" spans="7:7" x14ac:dyDescent="0.25">
      <c r="G197" s="5"/>
    </row>
    <row r="198" spans="7:7" x14ac:dyDescent="0.25">
      <c r="G198" s="5"/>
    </row>
    <row r="199" spans="7:7" x14ac:dyDescent="0.25">
      <c r="G199" s="5"/>
    </row>
    <row r="200" spans="7:7" x14ac:dyDescent="0.25">
      <c r="G200" s="5"/>
    </row>
    <row r="201" spans="7:7" x14ac:dyDescent="0.25">
      <c r="G201" s="5"/>
    </row>
    <row r="202" spans="7:7" x14ac:dyDescent="0.25">
      <c r="G202" s="5"/>
    </row>
    <row r="203" spans="7:7" x14ac:dyDescent="0.25">
      <c r="G203" s="5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49DB-FFD8-4F9A-8FB5-CE3EC5CB0740}">
  <dimension ref="A1:J207"/>
  <sheetViews>
    <sheetView topLeftCell="A4" zoomScale="85" zoomScaleNormal="85" workbookViewId="0">
      <selection activeCell="F47" sqref="F47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388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195" x14ac:dyDescent="0.25">
      <c r="A9" s="60" t="s">
        <v>272</v>
      </c>
      <c r="B9" s="61" t="s">
        <v>225</v>
      </c>
      <c r="C9" s="52" t="s">
        <v>106</v>
      </c>
      <c r="D9" s="53" t="s">
        <v>7</v>
      </c>
      <c r="E9" s="53">
        <v>1</v>
      </c>
      <c r="F9" s="62">
        <v>820</v>
      </c>
      <c r="G9" s="63">
        <f t="shared" ref="G9:G46" si="0">ROUND((E9*F9),2)</f>
        <v>820</v>
      </c>
      <c r="H9" s="45"/>
      <c r="I9" s="5"/>
    </row>
    <row r="10" spans="1:9" ht="45" x14ac:dyDescent="0.25">
      <c r="A10" s="64" t="s">
        <v>272</v>
      </c>
      <c r="B10" s="65" t="s">
        <v>228</v>
      </c>
      <c r="C10" s="34" t="s">
        <v>273</v>
      </c>
      <c r="D10" s="33" t="s">
        <v>7</v>
      </c>
      <c r="E10" s="33">
        <v>2</v>
      </c>
      <c r="F10" s="66">
        <v>192</v>
      </c>
      <c r="G10" s="67">
        <f t="shared" si="0"/>
        <v>384</v>
      </c>
      <c r="H10" s="45"/>
      <c r="I10" s="5"/>
    </row>
    <row r="11" spans="1:9" ht="45" x14ac:dyDescent="0.25">
      <c r="A11" s="64" t="s">
        <v>272</v>
      </c>
      <c r="B11" s="65" t="s">
        <v>230</v>
      </c>
      <c r="C11" s="34" t="s">
        <v>389</v>
      </c>
      <c r="D11" s="33" t="s">
        <v>121</v>
      </c>
      <c r="E11" s="33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34" t="s">
        <v>275</v>
      </c>
      <c r="D12" s="33" t="s">
        <v>6</v>
      </c>
      <c r="E12" s="33">
        <v>46</v>
      </c>
      <c r="F12" s="69">
        <v>1.65</v>
      </c>
      <c r="G12" s="67">
        <f t="shared" si="0"/>
        <v>75.900000000000006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34" t="s">
        <v>276</v>
      </c>
      <c r="D13" s="33" t="s">
        <v>121</v>
      </c>
      <c r="E13" s="33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34" t="s">
        <v>277</v>
      </c>
      <c r="D14" s="33" t="s">
        <v>6</v>
      </c>
      <c r="E14" s="33">
        <v>12</v>
      </c>
      <c r="F14" s="66">
        <v>0.65</v>
      </c>
      <c r="G14" s="67">
        <f t="shared" si="0"/>
        <v>7.8</v>
      </c>
      <c r="H14" s="45"/>
      <c r="I14" s="5"/>
    </row>
    <row r="15" spans="1:9" ht="45" x14ac:dyDescent="0.25">
      <c r="A15" s="64" t="s">
        <v>272</v>
      </c>
      <c r="B15" s="65" t="s">
        <v>238</v>
      </c>
      <c r="C15" s="34" t="s">
        <v>278</v>
      </c>
      <c r="D15" s="33" t="s">
        <v>6</v>
      </c>
      <c r="E15" s="33">
        <v>29</v>
      </c>
      <c r="F15" s="66">
        <v>0.66</v>
      </c>
      <c r="G15" s="67">
        <f t="shared" si="0"/>
        <v>19.14</v>
      </c>
      <c r="H15" s="45"/>
      <c r="I15" s="5"/>
    </row>
    <row r="16" spans="1:9" ht="45" x14ac:dyDescent="0.25">
      <c r="A16" s="64" t="s">
        <v>272</v>
      </c>
      <c r="B16" s="65" t="s">
        <v>239</v>
      </c>
      <c r="C16" s="34" t="s">
        <v>167</v>
      </c>
      <c r="D16" s="33" t="s">
        <v>6</v>
      </c>
      <c r="E16" s="33">
        <v>29</v>
      </c>
      <c r="F16" s="66">
        <v>0.1</v>
      </c>
      <c r="G16" s="67">
        <f t="shared" si="0"/>
        <v>2.9</v>
      </c>
      <c r="H16" s="45"/>
      <c r="I16" s="5"/>
    </row>
    <row r="17" spans="1:9" ht="45" x14ac:dyDescent="0.25">
      <c r="A17" s="64" t="s">
        <v>272</v>
      </c>
      <c r="B17" s="65" t="s">
        <v>241</v>
      </c>
      <c r="C17" s="34" t="s">
        <v>169</v>
      </c>
      <c r="D17" s="33" t="s">
        <v>6</v>
      </c>
      <c r="E17" s="33">
        <v>11</v>
      </c>
      <c r="F17" s="66">
        <v>1.67</v>
      </c>
      <c r="G17" s="67">
        <f t="shared" si="0"/>
        <v>18.37</v>
      </c>
      <c r="H17" s="45"/>
      <c r="I17" s="5"/>
    </row>
    <row r="18" spans="1:9" ht="45.75" thickBot="1" x14ac:dyDescent="0.3">
      <c r="A18" s="64" t="s">
        <v>272</v>
      </c>
      <c r="B18" s="65" t="s">
        <v>243</v>
      </c>
      <c r="C18" s="34" t="s">
        <v>171</v>
      </c>
      <c r="D18" s="33" t="s">
        <v>7</v>
      </c>
      <c r="E18" s="33">
        <v>1</v>
      </c>
      <c r="F18" s="66">
        <v>54.45</v>
      </c>
      <c r="G18" s="67">
        <f t="shared" si="0"/>
        <v>54.45</v>
      </c>
      <c r="H18" s="45"/>
      <c r="I18" s="5"/>
    </row>
    <row r="19" spans="1:9" ht="45.75" thickBot="1" x14ac:dyDescent="0.3">
      <c r="A19" s="77" t="s">
        <v>272</v>
      </c>
      <c r="B19" s="78" t="s">
        <v>279</v>
      </c>
      <c r="C19" s="35" t="s">
        <v>173</v>
      </c>
      <c r="D19" s="36" t="s">
        <v>7</v>
      </c>
      <c r="E19" s="36">
        <v>2</v>
      </c>
      <c r="F19" s="69">
        <v>36.450000000000003</v>
      </c>
      <c r="G19" s="81">
        <f t="shared" si="0"/>
        <v>72.900000000000006</v>
      </c>
      <c r="H19" s="96" t="s">
        <v>51</v>
      </c>
      <c r="I19" s="37">
        <f>ROUND(SUM(G9:G19),2)</f>
        <v>1904.26</v>
      </c>
    </row>
    <row r="20" spans="1:9" ht="45" x14ac:dyDescent="0.25">
      <c r="A20" s="60" t="s">
        <v>280</v>
      </c>
      <c r="B20" s="61" t="s">
        <v>52</v>
      </c>
      <c r="C20" s="52" t="s">
        <v>390</v>
      </c>
      <c r="D20" s="53" t="s">
        <v>25</v>
      </c>
      <c r="E20" s="53">
        <v>5</v>
      </c>
      <c r="F20" s="62">
        <v>80</v>
      </c>
      <c r="G20" s="63">
        <f t="shared" si="0"/>
        <v>400</v>
      </c>
    </row>
    <row r="21" spans="1:9" ht="45" x14ac:dyDescent="0.25">
      <c r="A21" s="64" t="s">
        <v>280</v>
      </c>
      <c r="B21" s="65" t="s">
        <v>247</v>
      </c>
      <c r="C21" s="34" t="s">
        <v>20</v>
      </c>
      <c r="D21" s="33" t="s">
        <v>7</v>
      </c>
      <c r="E21" s="33">
        <v>1</v>
      </c>
      <c r="F21" s="66">
        <v>200</v>
      </c>
      <c r="G21" s="67">
        <f t="shared" si="0"/>
        <v>200</v>
      </c>
    </row>
    <row r="22" spans="1:9" ht="45" x14ac:dyDescent="0.25">
      <c r="A22" s="64" t="s">
        <v>280</v>
      </c>
      <c r="B22" s="65" t="s">
        <v>249</v>
      </c>
      <c r="C22" s="34" t="s">
        <v>122</v>
      </c>
      <c r="D22" s="33" t="s">
        <v>121</v>
      </c>
      <c r="E22" s="33">
        <v>2</v>
      </c>
      <c r="F22" s="66">
        <v>60</v>
      </c>
      <c r="G22" s="67">
        <f t="shared" si="0"/>
        <v>120</v>
      </c>
    </row>
    <row r="23" spans="1:9" ht="45" x14ac:dyDescent="0.25">
      <c r="A23" s="64" t="s">
        <v>280</v>
      </c>
      <c r="B23" s="65" t="s">
        <v>251</v>
      </c>
      <c r="C23" s="34" t="s">
        <v>123</v>
      </c>
      <c r="D23" s="33" t="s">
        <v>121</v>
      </c>
      <c r="E23" s="33">
        <v>2</v>
      </c>
      <c r="F23" s="69">
        <v>80</v>
      </c>
      <c r="G23" s="67">
        <f t="shared" si="0"/>
        <v>160</v>
      </c>
    </row>
    <row r="24" spans="1:9" ht="45" x14ac:dyDescent="0.25">
      <c r="A24" s="64" t="s">
        <v>280</v>
      </c>
      <c r="B24" s="65" t="s">
        <v>253</v>
      </c>
      <c r="C24" s="34" t="s">
        <v>182</v>
      </c>
      <c r="D24" s="33" t="s">
        <v>121</v>
      </c>
      <c r="E24" s="33">
        <v>2</v>
      </c>
      <c r="F24" s="66">
        <v>5</v>
      </c>
      <c r="G24" s="67">
        <f t="shared" si="0"/>
        <v>10</v>
      </c>
    </row>
    <row r="25" spans="1:9" ht="45" x14ac:dyDescent="0.25">
      <c r="A25" s="64" t="s">
        <v>280</v>
      </c>
      <c r="B25" s="65" t="s">
        <v>255</v>
      </c>
      <c r="C25" s="34" t="s">
        <v>124</v>
      </c>
      <c r="D25" s="33" t="s">
        <v>121</v>
      </c>
      <c r="E25" s="33">
        <v>2</v>
      </c>
      <c r="F25" s="69">
        <v>35</v>
      </c>
      <c r="G25" s="67">
        <f t="shared" si="0"/>
        <v>70</v>
      </c>
    </row>
    <row r="26" spans="1:9" ht="45" x14ac:dyDescent="0.25">
      <c r="A26" s="64" t="s">
        <v>280</v>
      </c>
      <c r="B26" s="65" t="s">
        <v>282</v>
      </c>
      <c r="C26" s="34" t="s">
        <v>185</v>
      </c>
      <c r="D26" s="33" t="s">
        <v>6</v>
      </c>
      <c r="E26" s="33">
        <v>12</v>
      </c>
      <c r="F26" s="66">
        <v>1</v>
      </c>
      <c r="G26" s="67">
        <f t="shared" si="0"/>
        <v>12</v>
      </c>
    </row>
    <row r="27" spans="1:9" ht="45" x14ac:dyDescent="0.25">
      <c r="A27" s="64" t="s">
        <v>280</v>
      </c>
      <c r="B27" s="65" t="s">
        <v>283</v>
      </c>
      <c r="C27" s="34" t="s">
        <v>187</v>
      </c>
      <c r="D27" s="33" t="s">
        <v>6</v>
      </c>
      <c r="E27" s="33">
        <v>6</v>
      </c>
      <c r="F27" s="66">
        <v>10</v>
      </c>
      <c r="G27" s="67">
        <f t="shared" si="0"/>
        <v>60</v>
      </c>
    </row>
    <row r="28" spans="1:9" ht="45" x14ac:dyDescent="0.25">
      <c r="A28" s="64" t="s">
        <v>280</v>
      </c>
      <c r="B28" s="65" t="s">
        <v>284</v>
      </c>
      <c r="C28" s="34" t="s">
        <v>285</v>
      </c>
      <c r="D28" s="33" t="s">
        <v>121</v>
      </c>
      <c r="E28" s="33">
        <v>6</v>
      </c>
      <c r="F28" s="66">
        <v>12</v>
      </c>
      <c r="G28" s="67">
        <f t="shared" si="0"/>
        <v>72</v>
      </c>
    </row>
    <row r="29" spans="1:9" ht="45" x14ac:dyDescent="0.25">
      <c r="A29" s="64" t="s">
        <v>280</v>
      </c>
      <c r="B29" s="65" t="s">
        <v>286</v>
      </c>
      <c r="C29" s="34" t="s">
        <v>117</v>
      </c>
      <c r="D29" s="33" t="s">
        <v>6</v>
      </c>
      <c r="E29" s="33">
        <v>20</v>
      </c>
      <c r="F29" s="66">
        <v>1</v>
      </c>
      <c r="G29" s="67">
        <f t="shared" si="0"/>
        <v>20</v>
      </c>
    </row>
    <row r="30" spans="1:9" ht="45" x14ac:dyDescent="0.25">
      <c r="A30" s="64" t="s">
        <v>280</v>
      </c>
      <c r="B30" s="65" t="s">
        <v>287</v>
      </c>
      <c r="C30" s="34" t="s">
        <v>118</v>
      </c>
      <c r="D30" s="33" t="s">
        <v>6</v>
      </c>
      <c r="E30" s="33">
        <v>5</v>
      </c>
      <c r="F30" s="66">
        <v>5</v>
      </c>
      <c r="G30" s="67">
        <f t="shared" si="0"/>
        <v>25</v>
      </c>
    </row>
    <row r="31" spans="1:9" ht="45" x14ac:dyDescent="0.25">
      <c r="A31" s="64" t="s">
        <v>280</v>
      </c>
      <c r="B31" s="65" t="s">
        <v>288</v>
      </c>
      <c r="C31" s="34" t="s">
        <v>193</v>
      </c>
      <c r="D31" s="33" t="s">
        <v>6</v>
      </c>
      <c r="E31" s="33">
        <v>29</v>
      </c>
      <c r="F31" s="66">
        <v>2</v>
      </c>
      <c r="G31" s="67">
        <f t="shared" si="0"/>
        <v>58</v>
      </c>
    </row>
    <row r="32" spans="1:9" ht="45" x14ac:dyDescent="0.25">
      <c r="A32" s="64" t="s">
        <v>280</v>
      </c>
      <c r="B32" s="65" t="s">
        <v>289</v>
      </c>
      <c r="C32" s="34" t="s">
        <v>119</v>
      </c>
      <c r="D32" s="33" t="s">
        <v>6</v>
      </c>
      <c r="E32" s="33">
        <v>11</v>
      </c>
      <c r="F32" s="66">
        <v>25</v>
      </c>
      <c r="G32" s="67">
        <f t="shared" si="0"/>
        <v>275</v>
      </c>
    </row>
    <row r="33" spans="1:10" ht="45" x14ac:dyDescent="0.25">
      <c r="A33" s="64" t="s">
        <v>280</v>
      </c>
      <c r="B33" s="65" t="s">
        <v>290</v>
      </c>
      <c r="C33" s="34" t="s">
        <v>196</v>
      </c>
      <c r="D33" s="33" t="s">
        <v>6</v>
      </c>
      <c r="E33" s="33">
        <v>40</v>
      </c>
      <c r="F33" s="66">
        <v>2.5</v>
      </c>
      <c r="G33" s="67">
        <f t="shared" si="0"/>
        <v>100</v>
      </c>
    </row>
    <row r="34" spans="1:10" ht="45" x14ac:dyDescent="0.25">
      <c r="A34" s="64" t="s">
        <v>280</v>
      </c>
      <c r="B34" s="65" t="s">
        <v>291</v>
      </c>
      <c r="C34" s="34" t="s">
        <v>120</v>
      </c>
      <c r="D34" s="33" t="s">
        <v>121</v>
      </c>
      <c r="E34" s="33">
        <v>6</v>
      </c>
      <c r="F34" s="66">
        <v>3.5</v>
      </c>
      <c r="G34" s="67">
        <f t="shared" si="0"/>
        <v>21</v>
      </c>
    </row>
    <row r="35" spans="1:10" ht="45" x14ac:dyDescent="0.25">
      <c r="A35" s="64" t="s">
        <v>280</v>
      </c>
      <c r="B35" s="65" t="s">
        <v>292</v>
      </c>
      <c r="C35" s="34" t="s">
        <v>199</v>
      </c>
      <c r="D35" s="33" t="s">
        <v>6</v>
      </c>
      <c r="E35" s="33">
        <v>29</v>
      </c>
      <c r="F35" s="66">
        <v>0.1</v>
      </c>
      <c r="G35" s="67">
        <f t="shared" si="0"/>
        <v>2.9</v>
      </c>
      <c r="J35" s="4"/>
    </row>
    <row r="36" spans="1:10" ht="45" x14ac:dyDescent="0.25">
      <c r="A36" s="64" t="s">
        <v>280</v>
      </c>
      <c r="B36" s="65" t="s">
        <v>293</v>
      </c>
      <c r="C36" s="34" t="s">
        <v>294</v>
      </c>
      <c r="D36" s="33" t="s">
        <v>281</v>
      </c>
      <c r="E36" s="33">
        <v>8</v>
      </c>
      <c r="F36" s="69">
        <v>1</v>
      </c>
      <c r="G36" s="67">
        <f t="shared" si="0"/>
        <v>8</v>
      </c>
      <c r="J36" s="4"/>
    </row>
    <row r="37" spans="1:10" ht="45" x14ac:dyDescent="0.25">
      <c r="A37" s="64" t="s">
        <v>280</v>
      </c>
      <c r="B37" s="65" t="s">
        <v>295</v>
      </c>
      <c r="C37" s="34" t="s">
        <v>204</v>
      </c>
      <c r="D37" s="33" t="s">
        <v>296</v>
      </c>
      <c r="E37" s="33">
        <v>5</v>
      </c>
      <c r="F37" s="66">
        <v>12</v>
      </c>
      <c r="G37" s="67">
        <f t="shared" si="0"/>
        <v>60</v>
      </c>
      <c r="J37" s="4"/>
    </row>
    <row r="38" spans="1:10" ht="45" x14ac:dyDescent="0.25">
      <c r="A38" s="64" t="s">
        <v>280</v>
      </c>
      <c r="B38" s="65" t="s">
        <v>297</v>
      </c>
      <c r="C38" s="34" t="s">
        <v>207</v>
      </c>
      <c r="D38" s="33" t="s">
        <v>7</v>
      </c>
      <c r="E38" s="33">
        <v>1</v>
      </c>
      <c r="F38" s="66">
        <v>20</v>
      </c>
      <c r="G38" s="67">
        <f t="shared" si="0"/>
        <v>20</v>
      </c>
      <c r="J38" s="4"/>
    </row>
    <row r="39" spans="1:10" ht="45" x14ac:dyDescent="0.25">
      <c r="A39" s="64" t="s">
        <v>280</v>
      </c>
      <c r="B39" s="65" t="s">
        <v>298</v>
      </c>
      <c r="C39" s="34" t="s">
        <v>209</v>
      </c>
      <c r="D39" s="33" t="s">
        <v>7</v>
      </c>
      <c r="E39" s="33">
        <v>2</v>
      </c>
      <c r="F39" s="66">
        <v>8</v>
      </c>
      <c r="G39" s="67">
        <f t="shared" si="0"/>
        <v>16</v>
      </c>
      <c r="J39" s="4"/>
    </row>
    <row r="40" spans="1:10" ht="45" x14ac:dyDescent="0.25">
      <c r="A40" s="64" t="s">
        <v>280</v>
      </c>
      <c r="B40" s="65" t="s">
        <v>299</v>
      </c>
      <c r="C40" s="34" t="s">
        <v>41</v>
      </c>
      <c r="D40" s="33" t="s">
        <v>121</v>
      </c>
      <c r="E40" s="33">
        <v>5</v>
      </c>
      <c r="F40" s="66">
        <v>2</v>
      </c>
      <c r="G40" s="67">
        <f t="shared" si="0"/>
        <v>10</v>
      </c>
      <c r="J40" s="4"/>
    </row>
    <row r="41" spans="1:10" ht="45" x14ac:dyDescent="0.25">
      <c r="A41" s="64" t="s">
        <v>280</v>
      </c>
      <c r="B41" s="65" t="s">
        <v>300</v>
      </c>
      <c r="C41" s="34" t="s">
        <v>212</v>
      </c>
      <c r="D41" s="33" t="s">
        <v>121</v>
      </c>
      <c r="E41" s="33">
        <v>3</v>
      </c>
      <c r="F41" s="66">
        <v>2</v>
      </c>
      <c r="G41" s="67">
        <f t="shared" si="0"/>
        <v>6</v>
      </c>
      <c r="J41" s="4"/>
    </row>
    <row r="42" spans="1:10" ht="45" x14ac:dyDescent="0.25">
      <c r="A42" s="64" t="s">
        <v>280</v>
      </c>
      <c r="B42" s="65" t="s">
        <v>301</v>
      </c>
      <c r="C42" s="34" t="s">
        <v>214</v>
      </c>
      <c r="D42" s="33" t="s">
        <v>121</v>
      </c>
      <c r="E42" s="33">
        <v>3</v>
      </c>
      <c r="F42" s="66">
        <v>2</v>
      </c>
      <c r="G42" s="67">
        <f t="shared" si="0"/>
        <v>6</v>
      </c>
      <c r="J42" s="4"/>
    </row>
    <row r="43" spans="1:10" ht="45" x14ac:dyDescent="0.25">
      <c r="A43" s="64" t="s">
        <v>280</v>
      </c>
      <c r="B43" s="65" t="s">
        <v>302</v>
      </c>
      <c r="C43" s="34" t="s">
        <v>216</v>
      </c>
      <c r="D43" s="33" t="s">
        <v>121</v>
      </c>
      <c r="E43" s="33">
        <v>3</v>
      </c>
      <c r="F43" s="66">
        <v>2</v>
      </c>
      <c r="G43" s="67">
        <f t="shared" si="0"/>
        <v>6</v>
      </c>
      <c r="J43" s="4"/>
    </row>
    <row r="44" spans="1:10" ht="45" x14ac:dyDescent="0.25">
      <c r="A44" s="64" t="s">
        <v>280</v>
      </c>
      <c r="B44" s="65" t="s">
        <v>303</v>
      </c>
      <c r="C44" s="34" t="s">
        <v>218</v>
      </c>
      <c r="D44" s="33" t="s">
        <v>121</v>
      </c>
      <c r="E44" s="33">
        <v>3</v>
      </c>
      <c r="F44" s="66">
        <v>6.5</v>
      </c>
      <c r="G44" s="67">
        <f t="shared" si="0"/>
        <v>19.5</v>
      </c>
      <c r="J44" s="4"/>
    </row>
    <row r="45" spans="1:10" ht="45.75" thickBot="1" x14ac:dyDescent="0.3">
      <c r="A45" s="64" t="s">
        <v>280</v>
      </c>
      <c r="B45" s="65" t="s">
        <v>304</v>
      </c>
      <c r="C45" s="34" t="s">
        <v>125</v>
      </c>
      <c r="D45" s="33" t="s">
        <v>121</v>
      </c>
      <c r="E45" s="33">
        <v>10</v>
      </c>
      <c r="F45" s="66">
        <v>12</v>
      </c>
      <c r="G45" s="67">
        <f t="shared" si="0"/>
        <v>120</v>
      </c>
      <c r="J45" s="4"/>
    </row>
    <row r="46" spans="1:10" ht="45.75" thickBot="1" x14ac:dyDescent="0.3">
      <c r="A46" s="77" t="s">
        <v>280</v>
      </c>
      <c r="B46" s="78" t="s">
        <v>305</v>
      </c>
      <c r="C46" s="35" t="s">
        <v>126</v>
      </c>
      <c r="D46" s="36" t="s">
        <v>7</v>
      </c>
      <c r="E46" s="36">
        <v>1</v>
      </c>
      <c r="F46" s="80">
        <v>100</v>
      </c>
      <c r="G46" s="81">
        <f t="shared" si="0"/>
        <v>100</v>
      </c>
      <c r="H46" s="96" t="s">
        <v>56</v>
      </c>
      <c r="I46" s="37">
        <f>ROUND(SUM(G20:G46),2)</f>
        <v>1977.4</v>
      </c>
      <c r="J46" s="4"/>
    </row>
    <row r="47" spans="1:10" ht="43.5" thickBot="1" x14ac:dyDescent="0.3">
      <c r="A47" s="2"/>
      <c r="B47" s="1"/>
      <c r="C47" s="2"/>
      <c r="D47" s="1"/>
      <c r="E47" s="1"/>
      <c r="F47" s="26" t="s">
        <v>391</v>
      </c>
      <c r="G47" s="27">
        <f>SUM(G9:G46)</f>
        <v>3881.6600000000003</v>
      </c>
      <c r="H47" s="38"/>
      <c r="I47" s="39"/>
      <c r="J47" s="4"/>
    </row>
    <row r="48" spans="1:10" ht="13.9" x14ac:dyDescent="0.25">
      <c r="G48" s="5"/>
    </row>
    <row r="49" spans="1:10" s="8" customFormat="1" ht="13.9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ht="13.9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  <row r="184" spans="1:10" s="8" customFormat="1" x14ac:dyDescent="0.25">
      <c r="A184" s="9"/>
      <c r="B184" s="10"/>
      <c r="C184" s="6"/>
      <c r="D184" s="5"/>
      <c r="E184" s="5"/>
      <c r="F184" s="7"/>
      <c r="G184" s="5"/>
      <c r="I184" s="3"/>
      <c r="J184" s="3"/>
    </row>
    <row r="185" spans="1:10" s="8" customFormat="1" x14ac:dyDescent="0.25">
      <c r="A185" s="9"/>
      <c r="B185" s="10"/>
      <c r="C185" s="6"/>
      <c r="D185" s="5"/>
      <c r="E185" s="5"/>
      <c r="F185" s="7"/>
      <c r="G185" s="5"/>
      <c r="I185" s="3"/>
      <c r="J185" s="3"/>
    </row>
    <row r="186" spans="1:10" s="8" customFormat="1" x14ac:dyDescent="0.25">
      <c r="A186" s="9"/>
      <c r="B186" s="10"/>
      <c r="C186" s="6"/>
      <c r="D186" s="5"/>
      <c r="E186" s="5"/>
      <c r="F186" s="7"/>
      <c r="G186" s="5"/>
      <c r="I186" s="3"/>
      <c r="J186" s="3"/>
    </row>
    <row r="187" spans="1:10" s="8" customFormat="1" x14ac:dyDescent="0.25">
      <c r="A187" s="9"/>
      <c r="B187" s="10"/>
      <c r="C187" s="6"/>
      <c r="D187" s="5"/>
      <c r="E187" s="5"/>
      <c r="F187" s="7"/>
      <c r="G187" s="5"/>
      <c r="I187" s="3"/>
      <c r="J187" s="3"/>
    </row>
    <row r="188" spans="1:10" s="8" customFormat="1" x14ac:dyDescent="0.25">
      <c r="A188" s="9"/>
      <c r="B188" s="10"/>
      <c r="C188" s="6"/>
      <c r="D188" s="5"/>
      <c r="E188" s="5"/>
      <c r="F188" s="7"/>
      <c r="G188" s="5"/>
      <c r="I188" s="3"/>
      <c r="J188" s="3"/>
    </row>
    <row r="189" spans="1:10" s="8" customFormat="1" x14ac:dyDescent="0.25">
      <c r="A189" s="9"/>
      <c r="B189" s="10"/>
      <c r="C189" s="6"/>
      <c r="D189" s="5"/>
      <c r="E189" s="5"/>
      <c r="F189" s="7"/>
      <c r="G189" s="5"/>
      <c r="I189" s="3"/>
      <c r="J189" s="3"/>
    </row>
    <row r="190" spans="1:10" s="8" customFormat="1" x14ac:dyDescent="0.25">
      <c r="A190" s="9"/>
      <c r="B190" s="10"/>
      <c r="C190" s="6"/>
      <c r="D190" s="5"/>
      <c r="E190" s="5"/>
      <c r="F190" s="7"/>
      <c r="G190" s="5"/>
      <c r="I190" s="3"/>
      <c r="J190" s="3"/>
    </row>
    <row r="191" spans="1:10" s="8" customFormat="1" x14ac:dyDescent="0.25">
      <c r="A191" s="9"/>
      <c r="B191" s="10"/>
      <c r="C191" s="6"/>
      <c r="D191" s="5"/>
      <c r="E191" s="5"/>
      <c r="F191" s="7"/>
      <c r="G191" s="5"/>
      <c r="I191" s="3"/>
      <c r="J191" s="3"/>
    </row>
    <row r="192" spans="1:10" s="8" customFormat="1" x14ac:dyDescent="0.25">
      <c r="A192" s="9"/>
      <c r="B192" s="10"/>
      <c r="C192" s="6"/>
      <c r="D192" s="5"/>
      <c r="E192" s="5"/>
      <c r="F192" s="7"/>
      <c r="G192" s="5"/>
      <c r="I192" s="3"/>
      <c r="J192" s="3"/>
    </row>
    <row r="193" spans="1:10" s="8" customFormat="1" x14ac:dyDescent="0.25">
      <c r="A193" s="9"/>
      <c r="B193" s="10"/>
      <c r="C193" s="6"/>
      <c r="D193" s="5"/>
      <c r="E193" s="5"/>
      <c r="F193" s="7"/>
      <c r="G193" s="5"/>
      <c r="I193" s="3"/>
      <c r="J193" s="3"/>
    </row>
    <row r="194" spans="1:10" s="8" customFormat="1" x14ac:dyDescent="0.25">
      <c r="A194" s="9"/>
      <c r="B194" s="10"/>
      <c r="C194" s="6"/>
      <c r="D194" s="5"/>
      <c r="E194" s="5"/>
      <c r="F194" s="7"/>
      <c r="G194" s="5"/>
      <c r="I194" s="3"/>
      <c r="J194" s="3"/>
    </row>
    <row r="195" spans="1:10" s="8" customFormat="1" x14ac:dyDescent="0.25">
      <c r="A195" s="9"/>
      <c r="B195" s="10"/>
      <c r="C195" s="6"/>
      <c r="D195" s="5"/>
      <c r="E195" s="5"/>
      <c r="F195" s="7"/>
      <c r="G195" s="5"/>
      <c r="I195" s="3"/>
      <c r="J195" s="3"/>
    </row>
    <row r="196" spans="1:10" s="8" customFormat="1" x14ac:dyDescent="0.25">
      <c r="A196" s="9"/>
      <c r="B196" s="10"/>
      <c r="C196" s="6"/>
      <c r="D196" s="5"/>
      <c r="E196" s="5"/>
      <c r="F196" s="7"/>
      <c r="G196" s="5"/>
      <c r="I196" s="3"/>
      <c r="J196" s="3"/>
    </row>
    <row r="197" spans="1:10" s="8" customFormat="1" x14ac:dyDescent="0.25">
      <c r="A197" s="9"/>
      <c r="B197" s="10"/>
      <c r="C197" s="6"/>
      <c r="D197" s="5"/>
      <c r="E197" s="5"/>
      <c r="F197" s="7"/>
      <c r="G197" s="5"/>
      <c r="I197" s="3"/>
      <c r="J197" s="3"/>
    </row>
    <row r="198" spans="1:10" s="8" customFormat="1" x14ac:dyDescent="0.25">
      <c r="A198" s="9"/>
      <c r="B198" s="10"/>
      <c r="C198" s="6"/>
      <c r="D198" s="5"/>
      <c r="E198" s="5"/>
      <c r="F198" s="7"/>
      <c r="G198" s="5"/>
      <c r="I198" s="3"/>
      <c r="J198" s="3"/>
    </row>
    <row r="199" spans="1:10" s="8" customFormat="1" x14ac:dyDescent="0.25">
      <c r="A199" s="9"/>
      <c r="B199" s="10"/>
      <c r="C199" s="6"/>
      <c r="D199" s="5"/>
      <c r="E199" s="5"/>
      <c r="F199" s="7"/>
      <c r="G199" s="5"/>
      <c r="I199" s="3"/>
      <c r="J199" s="3"/>
    </row>
    <row r="200" spans="1:10" s="8" customFormat="1" x14ac:dyDescent="0.25">
      <c r="A200" s="9"/>
      <c r="B200" s="10"/>
      <c r="C200" s="6"/>
      <c r="D200" s="5"/>
      <c r="E200" s="5"/>
      <c r="F200" s="7"/>
      <c r="G200" s="5"/>
      <c r="I200" s="3"/>
      <c r="J200" s="3"/>
    </row>
    <row r="201" spans="1:10" s="8" customFormat="1" x14ac:dyDescent="0.25">
      <c r="A201" s="9"/>
      <c r="B201" s="10"/>
      <c r="C201" s="6"/>
      <c r="D201" s="5"/>
      <c r="E201" s="5"/>
      <c r="F201" s="7"/>
      <c r="G201" s="5"/>
      <c r="I201" s="3"/>
      <c r="J201" s="3"/>
    </row>
    <row r="202" spans="1:10" s="8" customFormat="1" x14ac:dyDescent="0.25">
      <c r="A202" s="9"/>
      <c r="B202" s="10"/>
      <c r="C202" s="6"/>
      <c r="D202" s="5"/>
      <c r="E202" s="5"/>
      <c r="F202" s="7"/>
      <c r="G202" s="5"/>
      <c r="I202" s="3"/>
      <c r="J202" s="3"/>
    </row>
    <row r="203" spans="1:10" s="8" customFormat="1" x14ac:dyDescent="0.25">
      <c r="A203" s="9"/>
      <c r="B203" s="10"/>
      <c r="C203" s="6"/>
      <c r="D203" s="5"/>
      <c r="E203" s="5"/>
      <c r="F203" s="7"/>
      <c r="G203" s="5"/>
      <c r="I203" s="3"/>
      <c r="J203" s="3"/>
    </row>
    <row r="204" spans="1:10" s="8" customFormat="1" x14ac:dyDescent="0.25">
      <c r="A204" s="9"/>
      <c r="B204" s="10"/>
      <c r="C204" s="6"/>
      <c r="D204" s="5"/>
      <c r="E204" s="5"/>
      <c r="F204" s="7"/>
      <c r="G204" s="5"/>
      <c r="I204" s="3"/>
      <c r="J204" s="3"/>
    </row>
    <row r="205" spans="1:10" s="8" customFormat="1" x14ac:dyDescent="0.25">
      <c r="A205" s="9"/>
      <c r="B205" s="10"/>
      <c r="C205" s="6"/>
      <c r="D205" s="5"/>
      <c r="E205" s="5"/>
      <c r="F205" s="7"/>
      <c r="G205" s="5"/>
      <c r="I205" s="3"/>
      <c r="J205" s="3"/>
    </row>
    <row r="206" spans="1:10" s="8" customFormat="1" x14ac:dyDescent="0.25">
      <c r="A206" s="9"/>
      <c r="B206" s="10"/>
      <c r="C206" s="6"/>
      <c r="D206" s="5"/>
      <c r="E206" s="5"/>
      <c r="F206" s="7"/>
      <c r="G206" s="5"/>
      <c r="I206" s="3"/>
      <c r="J206" s="3"/>
    </row>
    <row r="207" spans="1:10" s="8" customFormat="1" x14ac:dyDescent="0.25">
      <c r="A207" s="9"/>
      <c r="B207" s="10"/>
      <c r="C207" s="6"/>
      <c r="D207" s="5"/>
      <c r="E207" s="5"/>
      <c r="F207" s="7"/>
      <c r="G207" s="5"/>
      <c r="I207" s="3"/>
      <c r="J207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4524-ED78-4310-8971-1E578E28CF48}">
  <dimension ref="A1:J207"/>
  <sheetViews>
    <sheetView topLeftCell="A5" zoomScale="85" zoomScaleNormal="85" workbookViewId="0">
      <selection activeCell="F48" sqref="F48"/>
    </sheetView>
  </sheetViews>
  <sheetFormatPr defaultColWidth="9.140625" defaultRowHeight="15" x14ac:dyDescent="0.25"/>
  <cols>
    <col min="1" max="1" width="19.85546875" style="9" customWidth="1"/>
    <col min="2" max="2" width="11" style="10" customWidth="1"/>
    <col min="3" max="3" width="57" style="6" customWidth="1"/>
    <col min="4" max="4" width="7.5703125" style="5" customWidth="1"/>
    <col min="5" max="5" width="10.42578125" style="5" customWidth="1"/>
    <col min="6" max="6" width="20.7109375" style="7" customWidth="1"/>
    <col min="7" max="7" width="14.7109375" style="16" customWidth="1"/>
    <col min="8" max="8" width="21.5703125" style="8" customWidth="1"/>
    <col min="9" max="9" width="16.140625" style="3" customWidth="1"/>
    <col min="10" max="16384" width="9.140625" style="3"/>
  </cols>
  <sheetData>
    <row r="1" spans="1:9" x14ac:dyDescent="0.25">
      <c r="A1" t="s">
        <v>15</v>
      </c>
      <c r="B1"/>
      <c r="C1"/>
      <c r="D1"/>
      <c r="G1" s="5"/>
    </row>
    <row r="2" spans="1:9" x14ac:dyDescent="0.25">
      <c r="A2" t="s">
        <v>16</v>
      </c>
      <c r="B2"/>
      <c r="C2"/>
      <c r="D2"/>
      <c r="G2" s="5"/>
    </row>
    <row r="3" spans="1:9" x14ac:dyDescent="0.25">
      <c r="A3" t="s">
        <v>17</v>
      </c>
      <c r="B3"/>
      <c r="C3"/>
      <c r="D3"/>
      <c r="G3" s="5"/>
    </row>
    <row r="4" spans="1:9" x14ac:dyDescent="0.25">
      <c r="A4" t="s">
        <v>18</v>
      </c>
      <c r="B4"/>
      <c r="C4"/>
      <c r="D4"/>
      <c r="G4" s="5"/>
    </row>
    <row r="5" spans="1:9" ht="30.6" customHeight="1" x14ac:dyDescent="0.25">
      <c r="A5" s="168" t="s">
        <v>307</v>
      </c>
      <c r="B5" s="168"/>
      <c r="C5" s="168"/>
      <c r="D5" s="168"/>
      <c r="E5" s="168"/>
      <c r="F5" s="168"/>
      <c r="G5" s="168"/>
    </row>
    <row r="6" spans="1:9" ht="21.75" customHeight="1" thickBot="1" x14ac:dyDescent="0.3">
      <c r="A6" s="13"/>
      <c r="B6" s="13"/>
      <c r="C6" s="13"/>
      <c r="D6" s="13"/>
      <c r="E6" s="13"/>
      <c r="F6" s="13"/>
      <c r="G6" s="15"/>
    </row>
    <row r="7" spans="1:9" ht="13.9" customHeight="1" x14ac:dyDescent="0.25">
      <c r="A7" s="169" t="s">
        <v>392</v>
      </c>
      <c r="B7" s="170"/>
      <c r="C7" s="170"/>
      <c r="D7" s="170"/>
      <c r="E7" s="170"/>
      <c r="F7" s="170"/>
      <c r="G7" s="171"/>
    </row>
    <row r="8" spans="1:9" ht="43.5" thickBot="1" x14ac:dyDescent="0.3">
      <c r="A8" s="82" t="s">
        <v>0</v>
      </c>
      <c r="B8" s="83" t="s">
        <v>1</v>
      </c>
      <c r="C8" s="29" t="s">
        <v>2</v>
      </c>
      <c r="D8" s="29" t="s">
        <v>3</v>
      </c>
      <c r="E8" s="30" t="s">
        <v>4</v>
      </c>
      <c r="F8" s="84" t="s">
        <v>19</v>
      </c>
      <c r="G8" s="85" t="s">
        <v>5</v>
      </c>
      <c r="H8" s="45"/>
      <c r="I8" s="5"/>
    </row>
    <row r="9" spans="1:9" ht="204.75" x14ac:dyDescent="0.25">
      <c r="A9" s="60" t="s">
        <v>272</v>
      </c>
      <c r="B9" s="61" t="s">
        <v>225</v>
      </c>
      <c r="C9" s="123" t="s">
        <v>106</v>
      </c>
      <c r="D9" s="124" t="s">
        <v>7</v>
      </c>
      <c r="E9" s="124">
        <v>1</v>
      </c>
      <c r="F9" s="62">
        <v>820</v>
      </c>
      <c r="G9" s="63">
        <f t="shared" ref="G9:G47" si="0">ROUND((E9*F9),2)</f>
        <v>820</v>
      </c>
      <c r="H9" s="45"/>
      <c r="I9" s="5"/>
    </row>
    <row r="10" spans="1:9" ht="47.25" x14ac:dyDescent="0.25">
      <c r="A10" s="64" t="s">
        <v>272</v>
      </c>
      <c r="B10" s="65" t="s">
        <v>228</v>
      </c>
      <c r="C10" s="125" t="s">
        <v>273</v>
      </c>
      <c r="D10" s="126" t="s">
        <v>7</v>
      </c>
      <c r="E10" s="65">
        <v>2</v>
      </c>
      <c r="F10" s="66">
        <v>192</v>
      </c>
      <c r="G10" s="67">
        <f t="shared" si="0"/>
        <v>384</v>
      </c>
      <c r="H10" s="45"/>
      <c r="I10" s="5"/>
    </row>
    <row r="11" spans="1:9" ht="47.25" x14ac:dyDescent="0.25">
      <c r="A11" s="64" t="s">
        <v>272</v>
      </c>
      <c r="B11" s="65" t="s">
        <v>230</v>
      </c>
      <c r="C11" s="125" t="s">
        <v>389</v>
      </c>
      <c r="D11" s="126" t="s">
        <v>121</v>
      </c>
      <c r="E11" s="65">
        <v>2</v>
      </c>
      <c r="F11" s="66">
        <v>207</v>
      </c>
      <c r="G11" s="67">
        <f t="shared" si="0"/>
        <v>414</v>
      </c>
      <c r="H11" s="45"/>
      <c r="I11" s="5"/>
    </row>
    <row r="12" spans="1:9" ht="45" x14ac:dyDescent="0.25">
      <c r="A12" s="64" t="s">
        <v>272</v>
      </c>
      <c r="B12" s="65" t="s">
        <v>232</v>
      </c>
      <c r="C12" s="125" t="s">
        <v>275</v>
      </c>
      <c r="D12" s="126" t="s">
        <v>6</v>
      </c>
      <c r="E12" s="65">
        <v>63</v>
      </c>
      <c r="F12" s="66">
        <v>1.65</v>
      </c>
      <c r="G12" s="67">
        <f t="shared" si="0"/>
        <v>103.95</v>
      </c>
      <c r="H12" s="45"/>
      <c r="I12" s="5"/>
    </row>
    <row r="13" spans="1:9" ht="45" x14ac:dyDescent="0.25">
      <c r="A13" s="64" t="s">
        <v>272</v>
      </c>
      <c r="B13" s="65" t="s">
        <v>234</v>
      </c>
      <c r="C13" s="125" t="s">
        <v>276</v>
      </c>
      <c r="D13" s="126" t="s">
        <v>121</v>
      </c>
      <c r="E13" s="65">
        <v>6</v>
      </c>
      <c r="F13" s="66">
        <v>5.8</v>
      </c>
      <c r="G13" s="67">
        <f t="shared" si="0"/>
        <v>34.799999999999997</v>
      </c>
      <c r="H13" s="45"/>
      <c r="I13" s="5"/>
    </row>
    <row r="14" spans="1:9" ht="45" x14ac:dyDescent="0.25">
      <c r="A14" s="64" t="s">
        <v>272</v>
      </c>
      <c r="B14" s="65" t="s">
        <v>236</v>
      </c>
      <c r="C14" s="125" t="s">
        <v>277</v>
      </c>
      <c r="D14" s="126" t="s">
        <v>6</v>
      </c>
      <c r="E14" s="65">
        <v>12</v>
      </c>
      <c r="F14" s="69">
        <v>0.65</v>
      </c>
      <c r="G14" s="67">
        <f t="shared" si="0"/>
        <v>7.8</v>
      </c>
    </row>
    <row r="15" spans="1:9" ht="45" x14ac:dyDescent="0.25">
      <c r="A15" s="64" t="s">
        <v>272</v>
      </c>
      <c r="B15" s="65" t="s">
        <v>238</v>
      </c>
      <c r="C15" s="125" t="s">
        <v>278</v>
      </c>
      <c r="D15" s="126" t="s">
        <v>6</v>
      </c>
      <c r="E15" s="65">
        <v>39</v>
      </c>
      <c r="F15" s="66">
        <v>0.66</v>
      </c>
      <c r="G15" s="67">
        <f t="shared" si="0"/>
        <v>25.74</v>
      </c>
    </row>
    <row r="16" spans="1:9" ht="45" x14ac:dyDescent="0.25">
      <c r="A16" s="64" t="s">
        <v>272</v>
      </c>
      <c r="B16" s="65" t="s">
        <v>239</v>
      </c>
      <c r="C16" s="125" t="s">
        <v>167</v>
      </c>
      <c r="D16" s="126" t="s">
        <v>6</v>
      </c>
      <c r="E16" s="65">
        <v>30</v>
      </c>
      <c r="F16" s="66">
        <v>0.1</v>
      </c>
      <c r="G16" s="67">
        <f t="shared" si="0"/>
        <v>3</v>
      </c>
    </row>
    <row r="17" spans="1:9" ht="45" x14ac:dyDescent="0.25">
      <c r="A17" s="64" t="s">
        <v>272</v>
      </c>
      <c r="B17" s="65" t="s">
        <v>241</v>
      </c>
      <c r="C17" s="125" t="s">
        <v>169</v>
      </c>
      <c r="D17" s="126" t="s">
        <v>6</v>
      </c>
      <c r="E17" s="65">
        <v>15</v>
      </c>
      <c r="F17" s="66">
        <v>1.67</v>
      </c>
      <c r="G17" s="67">
        <f t="shared" si="0"/>
        <v>25.05</v>
      </c>
    </row>
    <row r="18" spans="1:9" ht="48" thickBot="1" x14ac:dyDescent="0.3">
      <c r="A18" s="64" t="s">
        <v>272</v>
      </c>
      <c r="B18" s="65" t="s">
        <v>243</v>
      </c>
      <c r="C18" s="125" t="s">
        <v>171</v>
      </c>
      <c r="D18" s="126" t="s">
        <v>7</v>
      </c>
      <c r="E18" s="65">
        <v>1</v>
      </c>
      <c r="F18" s="69">
        <v>54.45</v>
      </c>
      <c r="G18" s="67">
        <f t="shared" si="0"/>
        <v>54.45</v>
      </c>
    </row>
    <row r="19" spans="1:9" ht="48" thickBot="1" x14ac:dyDescent="0.3">
      <c r="A19" s="77" t="s">
        <v>272</v>
      </c>
      <c r="B19" s="65" t="s">
        <v>279</v>
      </c>
      <c r="C19" s="125" t="s">
        <v>173</v>
      </c>
      <c r="D19" s="126" t="s">
        <v>7</v>
      </c>
      <c r="E19" s="126">
        <v>2</v>
      </c>
      <c r="F19" s="69">
        <v>36.450000000000003</v>
      </c>
      <c r="G19" s="81">
        <f t="shared" si="0"/>
        <v>72.900000000000006</v>
      </c>
      <c r="H19" s="96" t="s">
        <v>51</v>
      </c>
      <c r="I19" s="37">
        <f>ROUND(SUM(G9:G19),2)</f>
        <v>1945.69</v>
      </c>
    </row>
    <row r="20" spans="1:9" ht="45" x14ac:dyDescent="0.25">
      <c r="A20" s="60" t="s">
        <v>280</v>
      </c>
      <c r="B20" s="61" t="s">
        <v>52</v>
      </c>
      <c r="C20" s="123" t="s">
        <v>177</v>
      </c>
      <c r="D20" s="124" t="s">
        <v>281</v>
      </c>
      <c r="E20" s="124">
        <v>2.25</v>
      </c>
      <c r="F20" s="62">
        <v>80</v>
      </c>
      <c r="G20" s="63">
        <f t="shared" si="0"/>
        <v>180</v>
      </c>
    </row>
    <row r="21" spans="1:9" ht="45" x14ac:dyDescent="0.25">
      <c r="A21" s="64" t="s">
        <v>280</v>
      </c>
      <c r="B21" s="65" t="s">
        <v>247</v>
      </c>
      <c r="C21" s="125" t="s">
        <v>20</v>
      </c>
      <c r="D21" s="126" t="s">
        <v>7</v>
      </c>
      <c r="E21" s="65">
        <v>1</v>
      </c>
      <c r="F21" s="66">
        <v>200</v>
      </c>
      <c r="G21" s="67">
        <f t="shared" si="0"/>
        <v>200</v>
      </c>
    </row>
    <row r="22" spans="1:9" ht="45" x14ac:dyDescent="0.25">
      <c r="A22" s="64" t="s">
        <v>280</v>
      </c>
      <c r="B22" s="65" t="s">
        <v>249</v>
      </c>
      <c r="C22" s="125" t="s">
        <v>122</v>
      </c>
      <c r="D22" s="126" t="s">
        <v>121</v>
      </c>
      <c r="E22" s="65">
        <v>2</v>
      </c>
      <c r="F22" s="69">
        <v>60</v>
      </c>
      <c r="G22" s="67">
        <f t="shared" si="0"/>
        <v>120</v>
      </c>
    </row>
    <row r="23" spans="1:9" ht="45" x14ac:dyDescent="0.25">
      <c r="A23" s="64" t="s">
        <v>280</v>
      </c>
      <c r="B23" s="65" t="s">
        <v>251</v>
      </c>
      <c r="C23" s="125" t="s">
        <v>123</v>
      </c>
      <c r="D23" s="126" t="s">
        <v>121</v>
      </c>
      <c r="E23" s="65">
        <v>2</v>
      </c>
      <c r="F23" s="66">
        <v>80</v>
      </c>
      <c r="G23" s="67">
        <f t="shared" si="0"/>
        <v>160</v>
      </c>
    </row>
    <row r="24" spans="1:9" ht="45" x14ac:dyDescent="0.25">
      <c r="A24" s="64" t="s">
        <v>280</v>
      </c>
      <c r="B24" s="65" t="s">
        <v>253</v>
      </c>
      <c r="C24" s="125" t="s">
        <v>182</v>
      </c>
      <c r="D24" s="126" t="s">
        <v>121</v>
      </c>
      <c r="E24" s="65">
        <v>2</v>
      </c>
      <c r="F24" s="66">
        <v>5</v>
      </c>
      <c r="G24" s="67">
        <f t="shared" si="0"/>
        <v>10</v>
      </c>
    </row>
    <row r="25" spans="1:9" ht="45" x14ac:dyDescent="0.25">
      <c r="A25" s="64" t="s">
        <v>280</v>
      </c>
      <c r="B25" s="65" t="s">
        <v>255</v>
      </c>
      <c r="C25" s="125" t="s">
        <v>124</v>
      </c>
      <c r="D25" s="126" t="s">
        <v>121</v>
      </c>
      <c r="E25" s="65">
        <v>2</v>
      </c>
      <c r="F25" s="66">
        <v>35</v>
      </c>
      <c r="G25" s="67">
        <f t="shared" si="0"/>
        <v>70</v>
      </c>
    </row>
    <row r="26" spans="1:9" ht="45" x14ac:dyDescent="0.25">
      <c r="A26" s="64" t="s">
        <v>280</v>
      </c>
      <c r="B26" s="65" t="s">
        <v>282</v>
      </c>
      <c r="C26" s="125" t="s">
        <v>185</v>
      </c>
      <c r="D26" s="126" t="s">
        <v>6</v>
      </c>
      <c r="E26" s="65">
        <v>12</v>
      </c>
      <c r="F26" s="66">
        <v>1</v>
      </c>
      <c r="G26" s="67">
        <f t="shared" si="0"/>
        <v>12</v>
      </c>
    </row>
    <row r="27" spans="1:9" ht="45" x14ac:dyDescent="0.25">
      <c r="A27" s="64" t="s">
        <v>280</v>
      </c>
      <c r="B27" s="65" t="s">
        <v>283</v>
      </c>
      <c r="C27" s="125" t="s">
        <v>187</v>
      </c>
      <c r="D27" s="126" t="s">
        <v>6</v>
      </c>
      <c r="E27" s="65">
        <v>6</v>
      </c>
      <c r="F27" s="66">
        <v>10</v>
      </c>
      <c r="G27" s="67">
        <f t="shared" si="0"/>
        <v>60</v>
      </c>
    </row>
    <row r="28" spans="1:9" ht="45" x14ac:dyDescent="0.25">
      <c r="A28" s="64" t="s">
        <v>280</v>
      </c>
      <c r="B28" s="65" t="s">
        <v>284</v>
      </c>
      <c r="C28" s="125" t="s">
        <v>285</v>
      </c>
      <c r="D28" s="126" t="s">
        <v>121</v>
      </c>
      <c r="E28" s="65">
        <v>6</v>
      </c>
      <c r="F28" s="66">
        <v>12</v>
      </c>
      <c r="G28" s="67">
        <f t="shared" si="0"/>
        <v>72</v>
      </c>
    </row>
    <row r="29" spans="1:9" ht="45" x14ac:dyDescent="0.25">
      <c r="A29" s="64" t="s">
        <v>280</v>
      </c>
      <c r="B29" s="65" t="s">
        <v>286</v>
      </c>
      <c r="C29" s="125" t="s">
        <v>117</v>
      </c>
      <c r="D29" s="126" t="s">
        <v>6</v>
      </c>
      <c r="E29" s="65">
        <v>23</v>
      </c>
      <c r="F29" s="66">
        <v>1</v>
      </c>
      <c r="G29" s="67">
        <f t="shared" si="0"/>
        <v>23</v>
      </c>
    </row>
    <row r="30" spans="1:9" ht="45" x14ac:dyDescent="0.25">
      <c r="A30" s="64" t="s">
        <v>280</v>
      </c>
      <c r="B30" s="65" t="s">
        <v>287</v>
      </c>
      <c r="C30" s="125" t="s">
        <v>118</v>
      </c>
      <c r="D30" s="126" t="s">
        <v>6</v>
      </c>
      <c r="E30" s="65">
        <v>7</v>
      </c>
      <c r="F30" s="66">
        <v>5</v>
      </c>
      <c r="G30" s="67">
        <f t="shared" si="0"/>
        <v>35</v>
      </c>
    </row>
    <row r="31" spans="1:9" ht="45" x14ac:dyDescent="0.25">
      <c r="A31" s="64" t="s">
        <v>280</v>
      </c>
      <c r="B31" s="65" t="s">
        <v>288</v>
      </c>
      <c r="C31" s="125" t="s">
        <v>193</v>
      </c>
      <c r="D31" s="126" t="s">
        <v>6</v>
      </c>
      <c r="E31" s="65">
        <v>30</v>
      </c>
      <c r="F31" s="66">
        <v>2</v>
      </c>
      <c r="G31" s="67">
        <f t="shared" si="0"/>
        <v>60</v>
      </c>
    </row>
    <row r="32" spans="1:9" ht="45" x14ac:dyDescent="0.25">
      <c r="A32" s="64" t="s">
        <v>280</v>
      </c>
      <c r="B32" s="65" t="s">
        <v>289</v>
      </c>
      <c r="C32" s="125" t="s">
        <v>119</v>
      </c>
      <c r="D32" s="126" t="s">
        <v>6</v>
      </c>
      <c r="E32" s="65">
        <v>15</v>
      </c>
      <c r="F32" s="69">
        <v>25</v>
      </c>
      <c r="G32" s="67">
        <f t="shared" si="0"/>
        <v>375</v>
      </c>
    </row>
    <row r="33" spans="1:10" ht="45" x14ac:dyDescent="0.25">
      <c r="A33" s="64" t="s">
        <v>280</v>
      </c>
      <c r="B33" s="65" t="s">
        <v>290</v>
      </c>
      <c r="C33" s="125" t="s">
        <v>196</v>
      </c>
      <c r="D33" s="126" t="s">
        <v>6</v>
      </c>
      <c r="E33" s="65">
        <v>39</v>
      </c>
      <c r="F33" s="66">
        <v>2.5</v>
      </c>
      <c r="G33" s="67">
        <f t="shared" si="0"/>
        <v>97.5</v>
      </c>
    </row>
    <row r="34" spans="1:10" ht="45" x14ac:dyDescent="0.25">
      <c r="A34" s="64" t="s">
        <v>280</v>
      </c>
      <c r="B34" s="65" t="s">
        <v>291</v>
      </c>
      <c r="C34" s="125" t="s">
        <v>120</v>
      </c>
      <c r="D34" s="126" t="s">
        <v>121</v>
      </c>
      <c r="E34" s="65">
        <v>6</v>
      </c>
      <c r="F34" s="66">
        <v>3.5</v>
      </c>
      <c r="G34" s="67">
        <f t="shared" si="0"/>
        <v>21</v>
      </c>
    </row>
    <row r="35" spans="1:10" ht="45" x14ac:dyDescent="0.25">
      <c r="A35" s="64" t="s">
        <v>280</v>
      </c>
      <c r="B35" s="65" t="s">
        <v>292</v>
      </c>
      <c r="C35" s="125" t="s">
        <v>199</v>
      </c>
      <c r="D35" s="126" t="s">
        <v>6</v>
      </c>
      <c r="E35" s="65">
        <v>30</v>
      </c>
      <c r="F35" s="66">
        <v>0.1</v>
      </c>
      <c r="G35" s="67">
        <f t="shared" si="0"/>
        <v>3</v>
      </c>
      <c r="J35" s="4"/>
    </row>
    <row r="36" spans="1:10" ht="45" x14ac:dyDescent="0.25">
      <c r="A36" s="64" t="s">
        <v>280</v>
      </c>
      <c r="B36" s="65" t="s">
        <v>293</v>
      </c>
      <c r="C36" s="125" t="s">
        <v>294</v>
      </c>
      <c r="D36" s="126" t="s">
        <v>281</v>
      </c>
      <c r="E36" s="65">
        <v>10</v>
      </c>
      <c r="F36" s="66">
        <v>1</v>
      </c>
      <c r="G36" s="67">
        <f t="shared" si="0"/>
        <v>10</v>
      </c>
      <c r="J36" s="4"/>
    </row>
    <row r="37" spans="1:10" ht="45" x14ac:dyDescent="0.25">
      <c r="A37" s="64" t="s">
        <v>280</v>
      </c>
      <c r="B37" s="65" t="s">
        <v>295</v>
      </c>
      <c r="C37" s="125" t="s">
        <v>204</v>
      </c>
      <c r="D37" s="126" t="s">
        <v>296</v>
      </c>
      <c r="E37" s="65">
        <v>6</v>
      </c>
      <c r="F37" s="66">
        <v>12</v>
      </c>
      <c r="G37" s="67">
        <f t="shared" si="0"/>
        <v>72</v>
      </c>
      <c r="J37" s="4"/>
    </row>
    <row r="38" spans="1:10" ht="45" x14ac:dyDescent="0.25">
      <c r="A38" s="64" t="s">
        <v>280</v>
      </c>
      <c r="B38" s="65" t="s">
        <v>297</v>
      </c>
      <c r="C38" s="125" t="s">
        <v>393</v>
      </c>
      <c r="D38" s="126" t="s">
        <v>296</v>
      </c>
      <c r="E38" s="65">
        <v>5</v>
      </c>
      <c r="F38" s="66">
        <v>18</v>
      </c>
      <c r="G38" s="67">
        <f t="shared" si="0"/>
        <v>90</v>
      </c>
      <c r="J38" s="4"/>
    </row>
    <row r="39" spans="1:10" ht="45" x14ac:dyDescent="0.25">
      <c r="A39" s="64" t="s">
        <v>280</v>
      </c>
      <c r="B39" s="65" t="s">
        <v>298</v>
      </c>
      <c r="C39" s="125" t="s">
        <v>207</v>
      </c>
      <c r="D39" s="126" t="s">
        <v>7</v>
      </c>
      <c r="E39" s="65">
        <v>1</v>
      </c>
      <c r="F39" s="66">
        <v>20</v>
      </c>
      <c r="G39" s="67">
        <f t="shared" si="0"/>
        <v>20</v>
      </c>
      <c r="J39" s="4"/>
    </row>
    <row r="40" spans="1:10" ht="45" x14ac:dyDescent="0.25">
      <c r="A40" s="64" t="s">
        <v>280</v>
      </c>
      <c r="B40" s="65" t="s">
        <v>299</v>
      </c>
      <c r="C40" s="125" t="s">
        <v>209</v>
      </c>
      <c r="D40" s="126" t="s">
        <v>7</v>
      </c>
      <c r="E40" s="65">
        <v>2</v>
      </c>
      <c r="F40" s="66">
        <v>8</v>
      </c>
      <c r="G40" s="67">
        <f t="shared" si="0"/>
        <v>16</v>
      </c>
      <c r="J40" s="4"/>
    </row>
    <row r="41" spans="1:10" ht="45" x14ac:dyDescent="0.25">
      <c r="A41" s="64" t="s">
        <v>280</v>
      </c>
      <c r="B41" s="65" t="s">
        <v>300</v>
      </c>
      <c r="C41" s="125" t="s">
        <v>41</v>
      </c>
      <c r="D41" s="126" t="s">
        <v>121</v>
      </c>
      <c r="E41" s="65">
        <v>5</v>
      </c>
      <c r="F41" s="69">
        <v>2</v>
      </c>
      <c r="G41" s="67">
        <f t="shared" si="0"/>
        <v>10</v>
      </c>
      <c r="J41" s="4"/>
    </row>
    <row r="42" spans="1:10" ht="45" x14ac:dyDescent="0.25">
      <c r="A42" s="64" t="s">
        <v>280</v>
      </c>
      <c r="B42" s="65" t="s">
        <v>301</v>
      </c>
      <c r="C42" s="125" t="s">
        <v>212</v>
      </c>
      <c r="D42" s="126" t="s">
        <v>121</v>
      </c>
      <c r="E42" s="65">
        <v>3</v>
      </c>
      <c r="F42" s="66">
        <v>2</v>
      </c>
      <c r="G42" s="67">
        <f t="shared" si="0"/>
        <v>6</v>
      </c>
      <c r="J42" s="4"/>
    </row>
    <row r="43" spans="1:10" ht="45" x14ac:dyDescent="0.25">
      <c r="A43" s="64" t="s">
        <v>280</v>
      </c>
      <c r="B43" s="65" t="s">
        <v>302</v>
      </c>
      <c r="C43" s="125" t="s">
        <v>214</v>
      </c>
      <c r="D43" s="126" t="s">
        <v>121</v>
      </c>
      <c r="E43" s="65">
        <v>3</v>
      </c>
      <c r="F43" s="66">
        <v>2</v>
      </c>
      <c r="G43" s="67">
        <f t="shared" si="0"/>
        <v>6</v>
      </c>
      <c r="J43" s="4"/>
    </row>
    <row r="44" spans="1:10" ht="45" x14ac:dyDescent="0.25">
      <c r="A44" s="64" t="s">
        <v>280</v>
      </c>
      <c r="B44" s="65" t="s">
        <v>303</v>
      </c>
      <c r="C44" s="125" t="s">
        <v>216</v>
      </c>
      <c r="D44" s="126" t="s">
        <v>121</v>
      </c>
      <c r="E44" s="65">
        <v>3</v>
      </c>
      <c r="F44" s="66">
        <v>2</v>
      </c>
      <c r="G44" s="67">
        <f t="shared" si="0"/>
        <v>6</v>
      </c>
      <c r="J44" s="4"/>
    </row>
    <row r="45" spans="1:10" ht="45" x14ac:dyDescent="0.25">
      <c r="A45" s="64" t="s">
        <v>280</v>
      </c>
      <c r="B45" s="65" t="s">
        <v>304</v>
      </c>
      <c r="C45" s="125" t="s">
        <v>218</v>
      </c>
      <c r="D45" s="126" t="s">
        <v>121</v>
      </c>
      <c r="E45" s="65">
        <v>3</v>
      </c>
      <c r="F45" s="69">
        <v>6.5</v>
      </c>
      <c r="G45" s="67">
        <f t="shared" si="0"/>
        <v>19.5</v>
      </c>
      <c r="J45" s="4"/>
    </row>
    <row r="46" spans="1:10" ht="45.75" thickBot="1" x14ac:dyDescent="0.3">
      <c r="A46" s="64" t="s">
        <v>280</v>
      </c>
      <c r="B46" s="65" t="s">
        <v>305</v>
      </c>
      <c r="C46" s="125" t="s">
        <v>125</v>
      </c>
      <c r="D46" s="126" t="s">
        <v>121</v>
      </c>
      <c r="E46" s="65">
        <v>15</v>
      </c>
      <c r="F46" s="66">
        <v>12</v>
      </c>
      <c r="G46" s="67">
        <f t="shared" si="0"/>
        <v>180</v>
      </c>
      <c r="J46" s="4"/>
    </row>
    <row r="47" spans="1:10" ht="45.75" thickBot="1" x14ac:dyDescent="0.3">
      <c r="A47" s="77" t="s">
        <v>280</v>
      </c>
      <c r="B47" s="78" t="s">
        <v>394</v>
      </c>
      <c r="C47" s="127" t="s">
        <v>126</v>
      </c>
      <c r="D47" s="128" t="s">
        <v>7</v>
      </c>
      <c r="E47" s="128">
        <v>1</v>
      </c>
      <c r="F47" s="129">
        <v>100</v>
      </c>
      <c r="G47" s="81">
        <f t="shared" si="0"/>
        <v>100</v>
      </c>
      <c r="H47" s="96" t="s">
        <v>56</v>
      </c>
      <c r="I47" s="37">
        <f>ROUND(SUM(G20:G47),2)</f>
        <v>2034</v>
      </c>
      <c r="J47" s="4"/>
    </row>
    <row r="48" spans="1:10" ht="43.5" thickBot="1" x14ac:dyDescent="0.3">
      <c r="A48" s="2"/>
      <c r="B48" s="1"/>
      <c r="C48" s="2"/>
      <c r="D48" s="1"/>
      <c r="E48" s="1"/>
      <c r="F48" s="26" t="s">
        <v>395</v>
      </c>
      <c r="G48" s="27">
        <f>SUM(G9:G47)</f>
        <v>3979.69</v>
      </c>
      <c r="H48" s="38"/>
      <c r="I48" s="39"/>
    </row>
    <row r="49" spans="1:10" s="8" customFormat="1" ht="13.9" x14ac:dyDescent="0.25">
      <c r="A49" s="9"/>
      <c r="B49" s="10"/>
      <c r="C49" s="6"/>
      <c r="D49" s="5"/>
      <c r="E49" s="5"/>
      <c r="F49" s="7"/>
      <c r="G49" s="5"/>
      <c r="I49" s="3"/>
      <c r="J49" s="3"/>
    </row>
    <row r="50" spans="1:10" s="8" customFormat="1" ht="13.9" x14ac:dyDescent="0.25">
      <c r="A50" s="9"/>
      <c r="B50" s="10"/>
      <c r="C50" s="6"/>
      <c r="D50" s="5"/>
      <c r="E50" s="5"/>
      <c r="F50" s="7"/>
      <c r="G50" s="5"/>
      <c r="I50" s="3"/>
      <c r="J50" s="3"/>
    </row>
    <row r="51" spans="1:10" s="8" customFormat="1" ht="13.9" x14ac:dyDescent="0.25">
      <c r="A51" s="9"/>
      <c r="B51" s="10"/>
      <c r="C51" s="6"/>
      <c r="D51" s="5"/>
      <c r="E51" s="5"/>
      <c r="F51" s="7"/>
      <c r="G51" s="5"/>
      <c r="I51" s="3"/>
      <c r="J51" s="3"/>
    </row>
    <row r="52" spans="1:10" s="8" customFormat="1" ht="13.9" x14ac:dyDescent="0.25">
      <c r="A52" s="9"/>
      <c r="B52" s="10"/>
      <c r="C52" s="6"/>
      <c r="D52" s="5"/>
      <c r="E52" s="5"/>
      <c r="F52" s="7"/>
      <c r="G52" s="5"/>
      <c r="I52" s="3"/>
      <c r="J52" s="3"/>
    </row>
    <row r="53" spans="1:10" s="8" customFormat="1" ht="13.9" x14ac:dyDescent="0.25">
      <c r="A53" s="9"/>
      <c r="B53" s="10"/>
      <c r="C53" s="6"/>
      <c r="D53" s="5"/>
      <c r="E53" s="5"/>
      <c r="F53" s="7"/>
      <c r="G53" s="5"/>
      <c r="I53" s="3"/>
      <c r="J53" s="3"/>
    </row>
    <row r="54" spans="1:10" s="8" customFormat="1" ht="13.9" x14ac:dyDescent="0.25">
      <c r="A54" s="9"/>
      <c r="B54" s="10"/>
      <c r="C54" s="6"/>
      <c r="D54" s="5"/>
      <c r="E54" s="5"/>
      <c r="F54" s="7"/>
      <c r="G54" s="5"/>
      <c r="I54" s="3"/>
      <c r="J54" s="3"/>
    </row>
    <row r="55" spans="1:10" s="8" customFormat="1" ht="13.9" x14ac:dyDescent="0.25">
      <c r="A55" s="9"/>
      <c r="B55" s="10"/>
      <c r="C55" s="6"/>
      <c r="D55" s="5"/>
      <c r="E55" s="5"/>
      <c r="F55" s="7"/>
      <c r="G55" s="5"/>
      <c r="I55" s="3"/>
      <c r="J55" s="3"/>
    </row>
    <row r="56" spans="1:10" s="8" customFormat="1" ht="13.9" x14ac:dyDescent="0.25">
      <c r="A56" s="9"/>
      <c r="B56" s="10"/>
      <c r="C56" s="6"/>
      <c r="D56" s="5"/>
      <c r="E56" s="5"/>
      <c r="F56" s="7"/>
      <c r="G56" s="5"/>
      <c r="I56" s="3"/>
      <c r="J56" s="3"/>
    </row>
    <row r="57" spans="1:10" s="8" customFormat="1" ht="13.9" x14ac:dyDescent="0.25">
      <c r="A57" s="9"/>
      <c r="B57" s="10"/>
      <c r="C57" s="6"/>
      <c r="D57" s="5"/>
      <c r="E57" s="5"/>
      <c r="F57" s="7"/>
      <c r="G57" s="5"/>
      <c r="I57" s="3"/>
      <c r="J57" s="3"/>
    </row>
    <row r="58" spans="1:10" s="8" customFormat="1" ht="13.9" x14ac:dyDescent="0.25">
      <c r="A58" s="9"/>
      <c r="B58" s="10"/>
      <c r="C58" s="6"/>
      <c r="D58" s="5"/>
      <c r="E58" s="5"/>
      <c r="F58" s="7"/>
      <c r="G58" s="5"/>
      <c r="I58" s="3"/>
      <c r="J58" s="3"/>
    </row>
    <row r="59" spans="1:10" s="8" customFormat="1" ht="13.9" x14ac:dyDescent="0.25">
      <c r="A59" s="9"/>
      <c r="B59" s="10"/>
      <c r="C59" s="6"/>
      <c r="D59" s="5"/>
      <c r="E59" s="5"/>
      <c r="F59" s="7"/>
      <c r="G59" s="5"/>
      <c r="I59" s="3"/>
      <c r="J59" s="3"/>
    </row>
    <row r="60" spans="1:10" s="8" customFormat="1" ht="13.9" x14ac:dyDescent="0.25">
      <c r="A60" s="9"/>
      <c r="B60" s="10"/>
      <c r="C60" s="6"/>
      <c r="D60" s="5"/>
      <c r="E60" s="5"/>
      <c r="F60" s="7"/>
      <c r="G60" s="5"/>
      <c r="I60" s="3"/>
      <c r="J60" s="3"/>
    </row>
    <row r="61" spans="1:10" s="8" customFormat="1" ht="13.9" x14ac:dyDescent="0.25">
      <c r="A61" s="9"/>
      <c r="B61" s="10"/>
      <c r="C61" s="6"/>
      <c r="D61" s="5"/>
      <c r="E61" s="5"/>
      <c r="F61" s="7"/>
      <c r="G61" s="5"/>
      <c r="I61" s="3"/>
      <c r="J61" s="3"/>
    </row>
    <row r="62" spans="1:10" s="8" customFormat="1" ht="13.9" x14ac:dyDescent="0.25">
      <c r="A62" s="9"/>
      <c r="B62" s="10"/>
      <c r="C62" s="6"/>
      <c r="D62" s="5"/>
      <c r="E62" s="5"/>
      <c r="F62" s="7"/>
      <c r="G62" s="5"/>
      <c r="I62" s="3"/>
      <c r="J62" s="3"/>
    </row>
    <row r="63" spans="1:10" s="8" customFormat="1" ht="13.9" x14ac:dyDescent="0.25">
      <c r="A63" s="9"/>
      <c r="B63" s="10"/>
      <c r="C63" s="6"/>
      <c r="D63" s="5"/>
      <c r="E63" s="5"/>
      <c r="F63" s="7"/>
      <c r="G63" s="5"/>
      <c r="I63" s="3"/>
      <c r="J63" s="3"/>
    </row>
    <row r="64" spans="1:10" s="8" customFormat="1" ht="13.9" x14ac:dyDescent="0.25">
      <c r="A64" s="9"/>
      <c r="B64" s="10"/>
      <c r="C64" s="6"/>
      <c r="D64" s="5"/>
      <c r="E64" s="5"/>
      <c r="F64" s="7"/>
      <c r="G64" s="5"/>
      <c r="I64" s="3"/>
      <c r="J64" s="3"/>
    </row>
    <row r="65" spans="1:10" s="8" customFormat="1" ht="13.9" x14ac:dyDescent="0.25">
      <c r="A65" s="9"/>
      <c r="B65" s="10"/>
      <c r="C65" s="6"/>
      <c r="D65" s="5"/>
      <c r="E65" s="5"/>
      <c r="F65" s="7"/>
      <c r="G65" s="5"/>
      <c r="I65" s="3"/>
      <c r="J65" s="3"/>
    </row>
    <row r="66" spans="1:10" s="8" customFormat="1" ht="13.9" x14ac:dyDescent="0.25">
      <c r="A66" s="9"/>
      <c r="B66" s="10"/>
      <c r="C66" s="6"/>
      <c r="D66" s="5"/>
      <c r="E66" s="5"/>
      <c r="F66" s="7"/>
      <c r="G66" s="5"/>
      <c r="I66" s="3"/>
      <c r="J66" s="3"/>
    </row>
    <row r="67" spans="1:10" s="8" customFormat="1" ht="13.9" x14ac:dyDescent="0.25">
      <c r="A67" s="9"/>
      <c r="B67" s="10"/>
      <c r="C67" s="6"/>
      <c r="D67" s="5"/>
      <c r="E67" s="5"/>
      <c r="F67" s="7"/>
      <c r="G67" s="5"/>
      <c r="I67" s="3"/>
      <c r="J67" s="3"/>
    </row>
    <row r="68" spans="1:10" s="8" customFormat="1" ht="13.9" x14ac:dyDescent="0.25">
      <c r="A68" s="9"/>
      <c r="B68" s="10"/>
      <c r="C68" s="6"/>
      <c r="D68" s="5"/>
      <c r="E68" s="5"/>
      <c r="F68" s="7"/>
      <c r="G68" s="5"/>
      <c r="I68" s="3"/>
      <c r="J68" s="3"/>
    </row>
    <row r="69" spans="1:10" s="8" customFormat="1" ht="13.9" x14ac:dyDescent="0.25">
      <c r="A69" s="9"/>
      <c r="B69" s="10"/>
      <c r="C69" s="6"/>
      <c r="D69" s="5"/>
      <c r="E69" s="5"/>
      <c r="F69" s="7"/>
      <c r="G69" s="5"/>
      <c r="I69" s="3"/>
      <c r="J69" s="3"/>
    </row>
    <row r="70" spans="1:10" s="8" customFormat="1" ht="13.9" x14ac:dyDescent="0.25">
      <c r="A70" s="9"/>
      <c r="B70" s="10"/>
      <c r="C70" s="6"/>
      <c r="D70" s="5"/>
      <c r="E70" s="5"/>
      <c r="F70" s="7"/>
      <c r="G70" s="5"/>
      <c r="I70" s="3"/>
      <c r="J70" s="3"/>
    </row>
    <row r="71" spans="1:10" s="8" customFormat="1" ht="13.9" x14ac:dyDescent="0.25">
      <c r="A71" s="9"/>
      <c r="B71" s="10"/>
      <c r="C71" s="6"/>
      <c r="D71" s="5"/>
      <c r="E71" s="5"/>
      <c r="F71" s="7"/>
      <c r="G71" s="5"/>
      <c r="I71" s="3"/>
      <c r="J71" s="3"/>
    </row>
    <row r="72" spans="1:10" s="8" customFormat="1" ht="13.9" x14ac:dyDescent="0.25">
      <c r="A72" s="9"/>
      <c r="B72" s="10"/>
      <c r="C72" s="6"/>
      <c r="D72" s="5"/>
      <c r="E72" s="5"/>
      <c r="F72" s="7"/>
      <c r="G72" s="5"/>
      <c r="I72" s="3"/>
      <c r="J72" s="3"/>
    </row>
    <row r="73" spans="1:10" s="8" customFormat="1" ht="13.9" x14ac:dyDescent="0.25">
      <c r="A73" s="9"/>
      <c r="B73" s="10"/>
      <c r="C73" s="6"/>
      <c r="D73" s="5"/>
      <c r="E73" s="5"/>
      <c r="F73" s="7"/>
      <c r="G73" s="5"/>
      <c r="I73" s="3"/>
      <c r="J73" s="3"/>
    </row>
    <row r="74" spans="1:10" s="8" customFormat="1" ht="13.9" x14ac:dyDescent="0.25">
      <c r="A74" s="9"/>
      <c r="B74" s="10"/>
      <c r="C74" s="6"/>
      <c r="D74" s="5"/>
      <c r="E74" s="5"/>
      <c r="F74" s="7"/>
      <c r="G74" s="5"/>
      <c r="I74" s="3"/>
      <c r="J74" s="3"/>
    </row>
    <row r="75" spans="1:10" s="8" customFormat="1" ht="13.9" x14ac:dyDescent="0.25">
      <c r="A75" s="9"/>
      <c r="B75" s="10"/>
      <c r="C75" s="6"/>
      <c r="D75" s="5"/>
      <c r="E75" s="5"/>
      <c r="F75" s="7"/>
      <c r="G75" s="5"/>
      <c r="I75" s="3"/>
      <c r="J75" s="3"/>
    </row>
    <row r="76" spans="1:10" s="8" customFormat="1" ht="13.9" x14ac:dyDescent="0.25">
      <c r="A76" s="9"/>
      <c r="B76" s="10"/>
      <c r="C76" s="6"/>
      <c r="D76" s="5"/>
      <c r="E76" s="5"/>
      <c r="F76" s="7"/>
      <c r="G76" s="5"/>
      <c r="I76" s="3"/>
      <c r="J76" s="3"/>
    </row>
    <row r="77" spans="1:10" s="8" customFormat="1" x14ac:dyDescent="0.25">
      <c r="A77" s="9"/>
      <c r="B77" s="10"/>
      <c r="C77" s="6"/>
      <c r="D77" s="5"/>
      <c r="E77" s="5"/>
      <c r="F77" s="7"/>
      <c r="G77" s="5"/>
      <c r="I77" s="3"/>
      <c r="J77" s="3"/>
    </row>
    <row r="78" spans="1:10" s="8" customFormat="1" x14ac:dyDescent="0.25">
      <c r="A78" s="9"/>
      <c r="B78" s="10"/>
      <c r="C78" s="6"/>
      <c r="D78" s="5"/>
      <c r="E78" s="5"/>
      <c r="F78" s="7"/>
      <c r="G78" s="5"/>
      <c r="I78" s="3"/>
      <c r="J78" s="3"/>
    </row>
    <row r="79" spans="1:10" s="8" customFormat="1" x14ac:dyDescent="0.25">
      <c r="A79" s="9"/>
      <c r="B79" s="10"/>
      <c r="C79" s="6"/>
      <c r="D79" s="5"/>
      <c r="E79" s="5"/>
      <c r="F79" s="7"/>
      <c r="G79" s="5"/>
      <c r="I79" s="3"/>
      <c r="J79" s="3"/>
    </row>
    <row r="80" spans="1:10" s="8" customFormat="1" x14ac:dyDescent="0.25">
      <c r="A80" s="9"/>
      <c r="B80" s="10"/>
      <c r="C80" s="6"/>
      <c r="D80" s="5"/>
      <c r="E80" s="5"/>
      <c r="F80" s="7"/>
      <c r="G80" s="5"/>
      <c r="I80" s="3"/>
      <c r="J80" s="3"/>
    </row>
    <row r="81" spans="1:10" s="8" customFormat="1" x14ac:dyDescent="0.25">
      <c r="A81" s="9"/>
      <c r="B81" s="10"/>
      <c r="C81" s="6"/>
      <c r="D81" s="5"/>
      <c r="E81" s="5"/>
      <c r="F81" s="7"/>
      <c r="G81" s="5"/>
      <c r="I81" s="3"/>
      <c r="J81" s="3"/>
    </row>
    <row r="82" spans="1:10" s="8" customFormat="1" x14ac:dyDescent="0.25">
      <c r="A82" s="9"/>
      <c r="B82" s="10"/>
      <c r="C82" s="6"/>
      <c r="D82" s="5"/>
      <c r="E82" s="5"/>
      <c r="F82" s="7"/>
      <c r="G82" s="5"/>
      <c r="I82" s="3"/>
      <c r="J82" s="3"/>
    </row>
    <row r="83" spans="1:10" s="8" customFormat="1" x14ac:dyDescent="0.25">
      <c r="A83" s="9"/>
      <c r="B83" s="10"/>
      <c r="C83" s="6"/>
      <c r="D83" s="5"/>
      <c r="E83" s="5"/>
      <c r="F83" s="7"/>
      <c r="G83" s="5"/>
      <c r="I83" s="3"/>
      <c r="J83" s="3"/>
    </row>
    <row r="84" spans="1:10" s="8" customFormat="1" x14ac:dyDescent="0.25">
      <c r="A84" s="9"/>
      <c r="B84" s="10"/>
      <c r="C84" s="6"/>
      <c r="D84" s="5"/>
      <c r="E84" s="5"/>
      <c r="F84" s="7"/>
      <c r="G84" s="5"/>
      <c r="I84" s="3"/>
      <c r="J84" s="3"/>
    </row>
    <row r="85" spans="1:10" s="8" customFormat="1" x14ac:dyDescent="0.25">
      <c r="A85" s="9"/>
      <c r="B85" s="10"/>
      <c r="C85" s="6"/>
      <c r="D85" s="5"/>
      <c r="E85" s="5"/>
      <c r="F85" s="7"/>
      <c r="G85" s="5"/>
      <c r="I85" s="3"/>
      <c r="J85" s="3"/>
    </row>
    <row r="86" spans="1:10" s="8" customFormat="1" x14ac:dyDescent="0.25">
      <c r="A86" s="9"/>
      <c r="B86" s="10"/>
      <c r="C86" s="6"/>
      <c r="D86" s="5"/>
      <c r="E86" s="5"/>
      <c r="F86" s="7"/>
      <c r="G86" s="5"/>
      <c r="I86" s="3"/>
      <c r="J86" s="3"/>
    </row>
    <row r="87" spans="1:10" s="8" customFormat="1" x14ac:dyDescent="0.25">
      <c r="A87" s="9"/>
      <c r="B87" s="10"/>
      <c r="C87" s="6"/>
      <c r="D87" s="5"/>
      <c r="E87" s="5"/>
      <c r="F87" s="7"/>
      <c r="G87" s="5"/>
      <c r="I87" s="3"/>
      <c r="J87" s="3"/>
    </row>
    <row r="88" spans="1:10" s="8" customFormat="1" x14ac:dyDescent="0.25">
      <c r="A88" s="9"/>
      <c r="B88" s="10"/>
      <c r="C88" s="6"/>
      <c r="D88" s="5"/>
      <c r="E88" s="5"/>
      <c r="F88" s="7"/>
      <c r="G88" s="5"/>
      <c r="I88" s="3"/>
      <c r="J88" s="3"/>
    </row>
    <row r="89" spans="1:10" s="8" customFormat="1" x14ac:dyDescent="0.25">
      <c r="A89" s="9"/>
      <c r="B89" s="10"/>
      <c r="C89" s="6"/>
      <c r="D89" s="5"/>
      <c r="E89" s="5"/>
      <c r="F89" s="7"/>
      <c r="G89" s="5"/>
      <c r="I89" s="3"/>
      <c r="J89" s="3"/>
    </row>
    <row r="90" spans="1:10" s="8" customFormat="1" x14ac:dyDescent="0.25">
      <c r="A90" s="9"/>
      <c r="B90" s="10"/>
      <c r="C90" s="6"/>
      <c r="D90" s="5"/>
      <c r="E90" s="5"/>
      <c r="F90" s="7"/>
      <c r="G90" s="5"/>
      <c r="I90" s="3"/>
      <c r="J90" s="3"/>
    </row>
    <row r="91" spans="1:10" s="8" customFormat="1" x14ac:dyDescent="0.25">
      <c r="A91" s="9"/>
      <c r="B91" s="10"/>
      <c r="C91" s="6"/>
      <c r="D91" s="5"/>
      <c r="E91" s="5"/>
      <c r="F91" s="7"/>
      <c r="G91" s="5"/>
      <c r="I91" s="3"/>
      <c r="J91" s="3"/>
    </row>
    <row r="92" spans="1:10" s="8" customFormat="1" x14ac:dyDescent="0.25">
      <c r="A92" s="9"/>
      <c r="B92" s="10"/>
      <c r="C92" s="6"/>
      <c r="D92" s="5"/>
      <c r="E92" s="5"/>
      <c r="F92" s="7"/>
      <c r="G92" s="5"/>
      <c r="I92" s="3"/>
      <c r="J92" s="3"/>
    </row>
    <row r="93" spans="1:10" s="8" customFormat="1" x14ac:dyDescent="0.25">
      <c r="A93" s="9"/>
      <c r="B93" s="10"/>
      <c r="C93" s="6"/>
      <c r="D93" s="5"/>
      <c r="E93" s="5"/>
      <c r="F93" s="7"/>
      <c r="G93" s="5"/>
      <c r="I93" s="3"/>
      <c r="J93" s="3"/>
    </row>
    <row r="94" spans="1:10" s="8" customFormat="1" x14ac:dyDescent="0.25">
      <c r="A94" s="9"/>
      <c r="B94" s="10"/>
      <c r="C94" s="6"/>
      <c r="D94" s="5"/>
      <c r="E94" s="5"/>
      <c r="F94" s="7"/>
      <c r="G94" s="5"/>
      <c r="I94" s="3"/>
      <c r="J94" s="3"/>
    </row>
    <row r="95" spans="1:10" s="8" customFormat="1" x14ac:dyDescent="0.25">
      <c r="A95" s="9"/>
      <c r="B95" s="10"/>
      <c r="C95" s="6"/>
      <c r="D95" s="5"/>
      <c r="E95" s="5"/>
      <c r="F95" s="7"/>
      <c r="G95" s="5"/>
      <c r="I95" s="3"/>
      <c r="J95" s="3"/>
    </row>
    <row r="96" spans="1:10" s="8" customFormat="1" x14ac:dyDescent="0.25">
      <c r="A96" s="9"/>
      <c r="B96" s="10"/>
      <c r="C96" s="6"/>
      <c r="D96" s="5"/>
      <c r="E96" s="5"/>
      <c r="F96" s="7"/>
      <c r="G96" s="5"/>
      <c r="I96" s="3"/>
      <c r="J96" s="3"/>
    </row>
    <row r="97" spans="1:10" s="8" customFormat="1" x14ac:dyDescent="0.25">
      <c r="A97" s="9"/>
      <c r="B97" s="10"/>
      <c r="C97" s="6"/>
      <c r="D97" s="5"/>
      <c r="E97" s="5"/>
      <c r="F97" s="7"/>
      <c r="G97" s="5"/>
      <c r="I97" s="3"/>
      <c r="J97" s="3"/>
    </row>
    <row r="98" spans="1:10" s="8" customFormat="1" x14ac:dyDescent="0.25">
      <c r="A98" s="9"/>
      <c r="B98" s="10"/>
      <c r="C98" s="6"/>
      <c r="D98" s="5"/>
      <c r="E98" s="5"/>
      <c r="F98" s="7"/>
      <c r="G98" s="5"/>
      <c r="I98" s="3"/>
      <c r="J98" s="3"/>
    </row>
    <row r="99" spans="1:10" s="8" customFormat="1" x14ac:dyDescent="0.25">
      <c r="A99" s="9"/>
      <c r="B99" s="10"/>
      <c r="C99" s="6"/>
      <c r="D99" s="5"/>
      <c r="E99" s="5"/>
      <c r="F99" s="7"/>
      <c r="G99" s="5"/>
      <c r="I99" s="3"/>
      <c r="J99" s="3"/>
    </row>
    <row r="100" spans="1:10" s="8" customFormat="1" x14ac:dyDescent="0.25">
      <c r="A100" s="9"/>
      <c r="B100" s="10"/>
      <c r="C100" s="6"/>
      <c r="D100" s="5"/>
      <c r="E100" s="5"/>
      <c r="F100" s="7"/>
      <c r="G100" s="5"/>
      <c r="I100" s="3"/>
      <c r="J100" s="3"/>
    </row>
    <row r="101" spans="1:10" s="8" customFormat="1" x14ac:dyDescent="0.25">
      <c r="A101" s="9"/>
      <c r="B101" s="10"/>
      <c r="C101" s="6"/>
      <c r="D101" s="5"/>
      <c r="E101" s="5"/>
      <c r="F101" s="7"/>
      <c r="G101" s="5"/>
      <c r="I101" s="3"/>
      <c r="J101" s="3"/>
    </row>
    <row r="102" spans="1:10" s="8" customFormat="1" x14ac:dyDescent="0.25">
      <c r="A102" s="9"/>
      <c r="B102" s="10"/>
      <c r="C102" s="6"/>
      <c r="D102" s="5"/>
      <c r="E102" s="5"/>
      <c r="F102" s="7"/>
      <c r="G102" s="5"/>
      <c r="I102" s="3"/>
      <c r="J102" s="3"/>
    </row>
    <row r="103" spans="1:10" s="8" customFormat="1" x14ac:dyDescent="0.25">
      <c r="A103" s="9"/>
      <c r="B103" s="10"/>
      <c r="C103" s="6"/>
      <c r="D103" s="5"/>
      <c r="E103" s="5"/>
      <c r="F103" s="7"/>
      <c r="G103" s="5"/>
      <c r="I103" s="3"/>
      <c r="J103" s="3"/>
    </row>
    <row r="104" spans="1:10" s="8" customFormat="1" x14ac:dyDescent="0.25">
      <c r="A104" s="9"/>
      <c r="B104" s="10"/>
      <c r="C104" s="6"/>
      <c r="D104" s="5"/>
      <c r="E104" s="5"/>
      <c r="F104" s="7"/>
      <c r="G104" s="5"/>
      <c r="I104" s="3"/>
      <c r="J104" s="3"/>
    </row>
    <row r="105" spans="1:10" s="8" customFormat="1" x14ac:dyDescent="0.25">
      <c r="A105" s="9"/>
      <c r="B105" s="10"/>
      <c r="C105" s="6"/>
      <c r="D105" s="5"/>
      <c r="E105" s="5"/>
      <c r="F105" s="7"/>
      <c r="G105" s="5"/>
      <c r="I105" s="3"/>
      <c r="J105" s="3"/>
    </row>
    <row r="106" spans="1:10" s="8" customFormat="1" x14ac:dyDescent="0.25">
      <c r="A106" s="9"/>
      <c r="B106" s="10"/>
      <c r="C106" s="6"/>
      <c r="D106" s="5"/>
      <c r="E106" s="5"/>
      <c r="F106" s="7"/>
      <c r="G106" s="5"/>
      <c r="I106" s="3"/>
      <c r="J106" s="3"/>
    </row>
    <row r="107" spans="1:10" s="8" customFormat="1" x14ac:dyDescent="0.25">
      <c r="A107" s="9"/>
      <c r="B107" s="10"/>
      <c r="C107" s="6"/>
      <c r="D107" s="5"/>
      <c r="E107" s="5"/>
      <c r="F107" s="7"/>
      <c r="G107" s="5"/>
      <c r="I107" s="3"/>
      <c r="J107" s="3"/>
    </row>
    <row r="108" spans="1:10" s="8" customFormat="1" x14ac:dyDescent="0.25">
      <c r="A108" s="9"/>
      <c r="B108" s="10"/>
      <c r="C108" s="6"/>
      <c r="D108" s="5"/>
      <c r="E108" s="5"/>
      <c r="F108" s="7"/>
      <c r="G108" s="5"/>
      <c r="I108" s="3"/>
      <c r="J108" s="3"/>
    </row>
    <row r="109" spans="1:10" s="8" customFormat="1" x14ac:dyDescent="0.25">
      <c r="A109" s="9"/>
      <c r="B109" s="10"/>
      <c r="C109" s="6"/>
      <c r="D109" s="5"/>
      <c r="E109" s="5"/>
      <c r="F109" s="7"/>
      <c r="G109" s="5"/>
      <c r="I109" s="3"/>
      <c r="J109" s="3"/>
    </row>
    <row r="110" spans="1:10" s="8" customFormat="1" x14ac:dyDescent="0.25">
      <c r="A110" s="9"/>
      <c r="B110" s="10"/>
      <c r="C110" s="6"/>
      <c r="D110" s="5"/>
      <c r="E110" s="5"/>
      <c r="F110" s="7"/>
      <c r="G110" s="5"/>
      <c r="I110" s="3"/>
      <c r="J110" s="3"/>
    </row>
    <row r="111" spans="1:10" s="8" customFormat="1" x14ac:dyDescent="0.25">
      <c r="A111" s="9"/>
      <c r="B111" s="10"/>
      <c r="C111" s="6"/>
      <c r="D111" s="5"/>
      <c r="E111" s="5"/>
      <c r="F111" s="7"/>
      <c r="G111" s="5"/>
      <c r="I111" s="3"/>
      <c r="J111" s="3"/>
    </row>
    <row r="112" spans="1:10" s="8" customFormat="1" x14ac:dyDescent="0.25">
      <c r="A112" s="9"/>
      <c r="B112" s="10"/>
      <c r="C112" s="6"/>
      <c r="D112" s="5"/>
      <c r="E112" s="5"/>
      <c r="F112" s="7"/>
      <c r="G112" s="5"/>
      <c r="I112" s="3"/>
      <c r="J112" s="3"/>
    </row>
    <row r="113" spans="1:10" s="8" customFormat="1" x14ac:dyDescent="0.25">
      <c r="A113" s="9"/>
      <c r="B113" s="10"/>
      <c r="C113" s="6"/>
      <c r="D113" s="5"/>
      <c r="E113" s="5"/>
      <c r="F113" s="7"/>
      <c r="G113" s="5"/>
      <c r="I113" s="3"/>
      <c r="J113" s="3"/>
    </row>
    <row r="114" spans="1:10" s="8" customFormat="1" x14ac:dyDescent="0.25">
      <c r="A114" s="9"/>
      <c r="B114" s="10"/>
      <c r="C114" s="6"/>
      <c r="D114" s="5"/>
      <c r="E114" s="5"/>
      <c r="F114" s="7"/>
      <c r="G114" s="5"/>
      <c r="I114" s="3"/>
      <c r="J114" s="3"/>
    </row>
    <row r="115" spans="1:10" s="8" customFormat="1" x14ac:dyDescent="0.25">
      <c r="A115" s="9"/>
      <c r="B115" s="10"/>
      <c r="C115" s="6"/>
      <c r="D115" s="5"/>
      <c r="E115" s="5"/>
      <c r="F115" s="7"/>
      <c r="G115" s="5"/>
      <c r="I115" s="3"/>
      <c r="J115" s="3"/>
    </row>
    <row r="116" spans="1:10" s="8" customFormat="1" x14ac:dyDescent="0.25">
      <c r="A116" s="9"/>
      <c r="B116" s="10"/>
      <c r="C116" s="6"/>
      <c r="D116" s="5"/>
      <c r="E116" s="5"/>
      <c r="F116" s="7"/>
      <c r="G116" s="5"/>
      <c r="I116" s="3"/>
      <c r="J116" s="3"/>
    </row>
    <row r="117" spans="1:10" s="8" customFormat="1" x14ac:dyDescent="0.25">
      <c r="A117" s="9"/>
      <c r="B117" s="10"/>
      <c r="C117" s="6"/>
      <c r="D117" s="5"/>
      <c r="E117" s="5"/>
      <c r="F117" s="7"/>
      <c r="G117" s="5"/>
      <c r="I117" s="3"/>
      <c r="J117" s="3"/>
    </row>
    <row r="118" spans="1:10" s="8" customFormat="1" x14ac:dyDescent="0.25">
      <c r="A118" s="9"/>
      <c r="B118" s="10"/>
      <c r="C118" s="6"/>
      <c r="D118" s="5"/>
      <c r="E118" s="5"/>
      <c r="F118" s="7"/>
      <c r="G118" s="5"/>
      <c r="I118" s="3"/>
      <c r="J118" s="3"/>
    </row>
    <row r="119" spans="1:10" s="8" customFormat="1" x14ac:dyDescent="0.25">
      <c r="A119" s="9"/>
      <c r="B119" s="10"/>
      <c r="C119" s="6"/>
      <c r="D119" s="5"/>
      <c r="E119" s="5"/>
      <c r="F119" s="7"/>
      <c r="G119" s="5"/>
      <c r="I119" s="3"/>
      <c r="J119" s="3"/>
    </row>
    <row r="120" spans="1:10" s="8" customFormat="1" x14ac:dyDescent="0.25">
      <c r="A120" s="9"/>
      <c r="B120" s="10"/>
      <c r="C120" s="6"/>
      <c r="D120" s="5"/>
      <c r="E120" s="5"/>
      <c r="F120" s="7"/>
      <c r="G120" s="5"/>
      <c r="I120" s="3"/>
      <c r="J120" s="3"/>
    </row>
    <row r="121" spans="1:10" s="8" customFormat="1" x14ac:dyDescent="0.25">
      <c r="A121" s="9"/>
      <c r="B121" s="10"/>
      <c r="C121" s="6"/>
      <c r="D121" s="5"/>
      <c r="E121" s="5"/>
      <c r="F121" s="7"/>
      <c r="G121" s="5"/>
      <c r="I121" s="3"/>
      <c r="J121" s="3"/>
    </row>
    <row r="122" spans="1:10" s="8" customFormat="1" x14ac:dyDescent="0.25">
      <c r="A122" s="9"/>
      <c r="B122" s="10"/>
      <c r="C122" s="6"/>
      <c r="D122" s="5"/>
      <c r="E122" s="5"/>
      <c r="F122" s="7"/>
      <c r="G122" s="5"/>
      <c r="I122" s="3"/>
      <c r="J122" s="3"/>
    </row>
    <row r="123" spans="1:10" s="8" customFormat="1" x14ac:dyDescent="0.25">
      <c r="A123" s="9"/>
      <c r="B123" s="10"/>
      <c r="C123" s="6"/>
      <c r="D123" s="5"/>
      <c r="E123" s="5"/>
      <c r="F123" s="7"/>
      <c r="G123" s="5"/>
      <c r="I123" s="3"/>
      <c r="J123" s="3"/>
    </row>
    <row r="124" spans="1:10" s="8" customFormat="1" x14ac:dyDescent="0.25">
      <c r="A124" s="9"/>
      <c r="B124" s="10"/>
      <c r="C124" s="6"/>
      <c r="D124" s="5"/>
      <c r="E124" s="5"/>
      <c r="F124" s="7"/>
      <c r="G124" s="5"/>
      <c r="I124" s="3"/>
      <c r="J124" s="3"/>
    </row>
    <row r="125" spans="1:10" s="8" customFormat="1" x14ac:dyDescent="0.25">
      <c r="A125" s="9"/>
      <c r="B125" s="10"/>
      <c r="C125" s="6"/>
      <c r="D125" s="5"/>
      <c r="E125" s="5"/>
      <c r="F125" s="7"/>
      <c r="G125" s="5"/>
      <c r="I125" s="3"/>
      <c r="J125" s="3"/>
    </row>
    <row r="126" spans="1:10" s="8" customFormat="1" x14ac:dyDescent="0.25">
      <c r="A126" s="9"/>
      <c r="B126" s="10"/>
      <c r="C126" s="6"/>
      <c r="D126" s="5"/>
      <c r="E126" s="5"/>
      <c r="F126" s="7"/>
      <c r="G126" s="5"/>
      <c r="I126" s="3"/>
      <c r="J126" s="3"/>
    </row>
    <row r="127" spans="1:10" s="8" customFormat="1" x14ac:dyDescent="0.25">
      <c r="A127" s="9"/>
      <c r="B127" s="10"/>
      <c r="C127" s="6"/>
      <c r="D127" s="5"/>
      <c r="E127" s="5"/>
      <c r="F127" s="7"/>
      <c r="G127" s="5"/>
      <c r="I127" s="3"/>
      <c r="J127" s="3"/>
    </row>
    <row r="128" spans="1:10" s="8" customFormat="1" x14ac:dyDescent="0.25">
      <c r="A128" s="9"/>
      <c r="B128" s="10"/>
      <c r="C128" s="6"/>
      <c r="D128" s="5"/>
      <c r="E128" s="5"/>
      <c r="F128" s="7"/>
      <c r="G128" s="5"/>
      <c r="I128" s="3"/>
      <c r="J128" s="3"/>
    </row>
    <row r="129" spans="1:10" s="8" customFormat="1" x14ac:dyDescent="0.25">
      <c r="A129" s="9"/>
      <c r="B129" s="10"/>
      <c r="C129" s="6"/>
      <c r="D129" s="5"/>
      <c r="E129" s="5"/>
      <c r="F129" s="7"/>
      <c r="G129" s="5"/>
      <c r="I129" s="3"/>
      <c r="J129" s="3"/>
    </row>
    <row r="130" spans="1:10" s="8" customFormat="1" x14ac:dyDescent="0.25">
      <c r="A130" s="9"/>
      <c r="B130" s="10"/>
      <c r="C130" s="6"/>
      <c r="D130" s="5"/>
      <c r="E130" s="5"/>
      <c r="F130" s="7"/>
      <c r="G130" s="5"/>
      <c r="I130" s="3"/>
      <c r="J130" s="3"/>
    </row>
    <row r="131" spans="1:10" s="8" customFormat="1" x14ac:dyDescent="0.25">
      <c r="A131" s="9"/>
      <c r="B131" s="10"/>
      <c r="C131" s="6"/>
      <c r="D131" s="5"/>
      <c r="E131" s="5"/>
      <c r="F131" s="7"/>
      <c r="G131" s="5"/>
      <c r="I131" s="3"/>
      <c r="J131" s="3"/>
    </row>
    <row r="132" spans="1:10" s="8" customFormat="1" x14ac:dyDescent="0.25">
      <c r="A132" s="9"/>
      <c r="B132" s="10"/>
      <c r="C132" s="6"/>
      <c r="D132" s="5"/>
      <c r="E132" s="5"/>
      <c r="F132" s="7"/>
      <c r="G132" s="5"/>
      <c r="I132" s="3"/>
      <c r="J132" s="3"/>
    </row>
    <row r="133" spans="1:10" s="8" customFormat="1" x14ac:dyDescent="0.25">
      <c r="A133" s="9"/>
      <c r="B133" s="10"/>
      <c r="C133" s="6"/>
      <c r="D133" s="5"/>
      <c r="E133" s="5"/>
      <c r="F133" s="7"/>
      <c r="G133" s="5"/>
      <c r="I133" s="3"/>
      <c r="J133" s="3"/>
    </row>
    <row r="134" spans="1:10" s="8" customFormat="1" x14ac:dyDescent="0.25">
      <c r="A134" s="9"/>
      <c r="B134" s="10"/>
      <c r="C134" s="6"/>
      <c r="D134" s="5"/>
      <c r="E134" s="5"/>
      <c r="F134" s="7"/>
      <c r="G134" s="5"/>
      <c r="I134" s="3"/>
      <c r="J134" s="3"/>
    </row>
    <row r="135" spans="1:10" s="8" customFormat="1" x14ac:dyDescent="0.25">
      <c r="A135" s="9"/>
      <c r="B135" s="10"/>
      <c r="C135" s="6"/>
      <c r="D135" s="5"/>
      <c r="E135" s="5"/>
      <c r="F135" s="7"/>
      <c r="G135" s="5"/>
      <c r="I135" s="3"/>
      <c r="J135" s="3"/>
    </row>
    <row r="136" spans="1:10" s="8" customFormat="1" x14ac:dyDescent="0.25">
      <c r="A136" s="9"/>
      <c r="B136" s="10"/>
      <c r="C136" s="6"/>
      <c r="D136" s="5"/>
      <c r="E136" s="5"/>
      <c r="F136" s="7"/>
      <c r="G136" s="5"/>
      <c r="I136" s="3"/>
      <c r="J136" s="3"/>
    </row>
    <row r="137" spans="1:10" s="8" customFormat="1" x14ac:dyDescent="0.25">
      <c r="A137" s="9"/>
      <c r="B137" s="10"/>
      <c r="C137" s="6"/>
      <c r="D137" s="5"/>
      <c r="E137" s="5"/>
      <c r="F137" s="7"/>
      <c r="G137" s="5"/>
      <c r="I137" s="3"/>
      <c r="J137" s="3"/>
    </row>
    <row r="138" spans="1:10" s="8" customFormat="1" x14ac:dyDescent="0.25">
      <c r="A138" s="9"/>
      <c r="B138" s="10"/>
      <c r="C138" s="6"/>
      <c r="D138" s="5"/>
      <c r="E138" s="5"/>
      <c r="F138" s="7"/>
      <c r="G138" s="5"/>
      <c r="I138" s="3"/>
      <c r="J138" s="3"/>
    </row>
    <row r="139" spans="1:10" s="8" customFormat="1" x14ac:dyDescent="0.25">
      <c r="A139" s="9"/>
      <c r="B139" s="10"/>
      <c r="C139" s="6"/>
      <c r="D139" s="5"/>
      <c r="E139" s="5"/>
      <c r="F139" s="7"/>
      <c r="G139" s="5"/>
      <c r="I139" s="3"/>
      <c r="J139" s="3"/>
    </row>
    <row r="140" spans="1:10" s="8" customFormat="1" x14ac:dyDescent="0.25">
      <c r="A140" s="9"/>
      <c r="B140" s="10"/>
      <c r="C140" s="6"/>
      <c r="D140" s="5"/>
      <c r="E140" s="5"/>
      <c r="F140" s="7"/>
      <c r="G140" s="5"/>
      <c r="I140" s="3"/>
      <c r="J140" s="3"/>
    </row>
    <row r="141" spans="1:10" s="8" customFormat="1" x14ac:dyDescent="0.25">
      <c r="A141" s="9"/>
      <c r="B141" s="10"/>
      <c r="C141" s="6"/>
      <c r="D141" s="5"/>
      <c r="E141" s="5"/>
      <c r="F141" s="7"/>
      <c r="G141" s="5"/>
      <c r="I141" s="3"/>
      <c r="J141" s="3"/>
    </row>
    <row r="142" spans="1:10" s="8" customFormat="1" x14ac:dyDescent="0.25">
      <c r="A142" s="9"/>
      <c r="B142" s="10"/>
      <c r="C142" s="6"/>
      <c r="D142" s="5"/>
      <c r="E142" s="5"/>
      <c r="F142" s="7"/>
      <c r="G142" s="5"/>
      <c r="I142" s="3"/>
      <c r="J142" s="3"/>
    </row>
    <row r="143" spans="1:10" s="8" customFormat="1" x14ac:dyDescent="0.25">
      <c r="A143" s="9"/>
      <c r="B143" s="10"/>
      <c r="C143" s="6"/>
      <c r="D143" s="5"/>
      <c r="E143" s="5"/>
      <c r="F143" s="7"/>
      <c r="G143" s="5"/>
      <c r="I143" s="3"/>
      <c r="J143" s="3"/>
    </row>
    <row r="144" spans="1:10" s="8" customFormat="1" x14ac:dyDescent="0.25">
      <c r="A144" s="9"/>
      <c r="B144" s="10"/>
      <c r="C144" s="6"/>
      <c r="D144" s="5"/>
      <c r="E144" s="5"/>
      <c r="F144" s="7"/>
      <c r="G144" s="5"/>
      <c r="I144" s="3"/>
      <c r="J144" s="3"/>
    </row>
    <row r="145" spans="1:10" s="8" customFormat="1" x14ac:dyDescent="0.25">
      <c r="A145" s="9"/>
      <c r="B145" s="10"/>
      <c r="C145" s="6"/>
      <c r="D145" s="5"/>
      <c r="E145" s="5"/>
      <c r="F145" s="7"/>
      <c r="G145" s="5"/>
      <c r="I145" s="3"/>
      <c r="J145" s="3"/>
    </row>
    <row r="146" spans="1:10" s="8" customFormat="1" x14ac:dyDescent="0.25">
      <c r="A146" s="9"/>
      <c r="B146" s="10"/>
      <c r="C146" s="6"/>
      <c r="D146" s="5"/>
      <c r="E146" s="5"/>
      <c r="F146" s="7"/>
      <c r="G146" s="5"/>
      <c r="I146" s="3"/>
      <c r="J146" s="3"/>
    </row>
    <row r="147" spans="1:10" s="8" customFormat="1" x14ac:dyDescent="0.25">
      <c r="A147" s="9"/>
      <c r="B147" s="10"/>
      <c r="C147" s="6"/>
      <c r="D147" s="5"/>
      <c r="E147" s="5"/>
      <c r="F147" s="7"/>
      <c r="G147" s="5"/>
      <c r="I147" s="3"/>
      <c r="J147" s="3"/>
    </row>
    <row r="148" spans="1:10" s="8" customFormat="1" x14ac:dyDescent="0.25">
      <c r="A148" s="9"/>
      <c r="B148" s="10"/>
      <c r="C148" s="6"/>
      <c r="D148" s="5"/>
      <c r="E148" s="5"/>
      <c r="F148" s="7"/>
      <c r="G148" s="5"/>
      <c r="I148" s="3"/>
      <c r="J148" s="3"/>
    </row>
    <row r="149" spans="1:10" s="8" customFormat="1" x14ac:dyDescent="0.25">
      <c r="A149" s="9"/>
      <c r="B149" s="10"/>
      <c r="C149" s="6"/>
      <c r="D149" s="5"/>
      <c r="E149" s="5"/>
      <c r="F149" s="7"/>
      <c r="G149" s="5"/>
      <c r="I149" s="3"/>
      <c r="J149" s="3"/>
    </row>
    <row r="150" spans="1:10" s="8" customFormat="1" x14ac:dyDescent="0.25">
      <c r="A150" s="9"/>
      <c r="B150" s="10"/>
      <c r="C150" s="6"/>
      <c r="D150" s="5"/>
      <c r="E150" s="5"/>
      <c r="F150" s="7"/>
      <c r="G150" s="5"/>
      <c r="I150" s="3"/>
      <c r="J150" s="3"/>
    </row>
    <row r="151" spans="1:10" s="8" customFormat="1" x14ac:dyDescent="0.25">
      <c r="A151" s="9"/>
      <c r="B151" s="10"/>
      <c r="C151" s="6"/>
      <c r="D151" s="5"/>
      <c r="E151" s="5"/>
      <c r="F151" s="7"/>
      <c r="G151" s="5"/>
      <c r="I151" s="3"/>
      <c r="J151" s="3"/>
    </row>
    <row r="152" spans="1:10" s="8" customFormat="1" x14ac:dyDescent="0.25">
      <c r="A152" s="9"/>
      <c r="B152" s="10"/>
      <c r="C152" s="6"/>
      <c r="D152" s="5"/>
      <c r="E152" s="5"/>
      <c r="F152" s="7"/>
      <c r="G152" s="5"/>
      <c r="I152" s="3"/>
      <c r="J152" s="3"/>
    </row>
    <row r="153" spans="1:10" s="8" customFormat="1" x14ac:dyDescent="0.25">
      <c r="A153" s="9"/>
      <c r="B153" s="10"/>
      <c r="C153" s="6"/>
      <c r="D153" s="5"/>
      <c r="E153" s="5"/>
      <c r="F153" s="7"/>
      <c r="G153" s="5"/>
      <c r="I153" s="3"/>
      <c r="J153" s="3"/>
    </row>
    <row r="154" spans="1:10" s="8" customFormat="1" x14ac:dyDescent="0.25">
      <c r="A154" s="9"/>
      <c r="B154" s="10"/>
      <c r="C154" s="6"/>
      <c r="D154" s="5"/>
      <c r="E154" s="5"/>
      <c r="F154" s="7"/>
      <c r="G154" s="5"/>
      <c r="I154" s="3"/>
      <c r="J154" s="3"/>
    </row>
    <row r="155" spans="1:10" s="8" customFormat="1" x14ac:dyDescent="0.25">
      <c r="A155" s="9"/>
      <c r="B155" s="10"/>
      <c r="C155" s="6"/>
      <c r="D155" s="5"/>
      <c r="E155" s="5"/>
      <c r="F155" s="7"/>
      <c r="G155" s="5"/>
      <c r="I155" s="3"/>
      <c r="J155" s="3"/>
    </row>
    <row r="156" spans="1:10" s="8" customFormat="1" x14ac:dyDescent="0.25">
      <c r="A156" s="9"/>
      <c r="B156" s="10"/>
      <c r="C156" s="6"/>
      <c r="D156" s="5"/>
      <c r="E156" s="5"/>
      <c r="F156" s="7"/>
      <c r="G156" s="5"/>
      <c r="I156" s="3"/>
      <c r="J156" s="3"/>
    </row>
    <row r="157" spans="1:10" s="8" customFormat="1" x14ac:dyDescent="0.25">
      <c r="A157" s="9"/>
      <c r="B157" s="10"/>
      <c r="C157" s="6"/>
      <c r="D157" s="5"/>
      <c r="E157" s="5"/>
      <c r="F157" s="7"/>
      <c r="G157" s="5"/>
      <c r="I157" s="3"/>
      <c r="J157" s="3"/>
    </row>
    <row r="158" spans="1:10" s="8" customFormat="1" x14ac:dyDescent="0.25">
      <c r="A158" s="9"/>
      <c r="B158" s="10"/>
      <c r="C158" s="6"/>
      <c r="D158" s="5"/>
      <c r="E158" s="5"/>
      <c r="F158" s="7"/>
      <c r="G158" s="5"/>
      <c r="I158" s="3"/>
      <c r="J158" s="3"/>
    </row>
    <row r="159" spans="1:10" s="8" customFormat="1" x14ac:dyDescent="0.25">
      <c r="A159" s="9"/>
      <c r="B159" s="10"/>
      <c r="C159" s="6"/>
      <c r="D159" s="5"/>
      <c r="E159" s="5"/>
      <c r="F159" s="7"/>
      <c r="G159" s="5"/>
      <c r="I159" s="3"/>
      <c r="J159" s="3"/>
    </row>
    <row r="160" spans="1:10" s="8" customFormat="1" x14ac:dyDescent="0.25">
      <c r="A160" s="9"/>
      <c r="B160" s="10"/>
      <c r="C160" s="6"/>
      <c r="D160" s="5"/>
      <c r="E160" s="5"/>
      <c r="F160" s="7"/>
      <c r="G160" s="5"/>
      <c r="I160" s="3"/>
      <c r="J160" s="3"/>
    </row>
    <row r="161" spans="1:10" s="8" customFormat="1" x14ac:dyDescent="0.25">
      <c r="A161" s="9"/>
      <c r="B161" s="10"/>
      <c r="C161" s="6"/>
      <c r="D161" s="5"/>
      <c r="E161" s="5"/>
      <c r="F161" s="7"/>
      <c r="G161" s="5"/>
      <c r="I161" s="3"/>
      <c r="J161" s="3"/>
    </row>
    <row r="162" spans="1:10" s="8" customFormat="1" x14ac:dyDescent="0.25">
      <c r="A162" s="9"/>
      <c r="B162" s="10"/>
      <c r="C162" s="6"/>
      <c r="D162" s="5"/>
      <c r="E162" s="5"/>
      <c r="F162" s="7"/>
      <c r="G162" s="5"/>
      <c r="I162" s="3"/>
      <c r="J162" s="3"/>
    </row>
    <row r="163" spans="1:10" s="8" customFormat="1" x14ac:dyDescent="0.25">
      <c r="A163" s="9"/>
      <c r="B163" s="10"/>
      <c r="C163" s="6"/>
      <c r="D163" s="5"/>
      <c r="E163" s="5"/>
      <c r="F163" s="7"/>
      <c r="G163" s="5"/>
      <c r="I163" s="3"/>
      <c r="J163" s="3"/>
    </row>
    <row r="164" spans="1:10" s="8" customFormat="1" x14ac:dyDescent="0.25">
      <c r="A164" s="9"/>
      <c r="B164" s="10"/>
      <c r="C164" s="6"/>
      <c r="D164" s="5"/>
      <c r="E164" s="5"/>
      <c r="F164" s="7"/>
      <c r="G164" s="5"/>
      <c r="I164" s="3"/>
      <c r="J164" s="3"/>
    </row>
    <row r="165" spans="1:10" s="8" customFormat="1" x14ac:dyDescent="0.25">
      <c r="A165" s="9"/>
      <c r="B165" s="10"/>
      <c r="C165" s="6"/>
      <c r="D165" s="5"/>
      <c r="E165" s="5"/>
      <c r="F165" s="7"/>
      <c r="G165" s="5"/>
      <c r="I165" s="3"/>
      <c r="J165" s="3"/>
    </row>
    <row r="166" spans="1:10" s="8" customFormat="1" x14ac:dyDescent="0.25">
      <c r="A166" s="9"/>
      <c r="B166" s="10"/>
      <c r="C166" s="6"/>
      <c r="D166" s="5"/>
      <c r="E166" s="5"/>
      <c r="F166" s="7"/>
      <c r="G166" s="5"/>
      <c r="I166" s="3"/>
      <c r="J166" s="3"/>
    </row>
    <row r="167" spans="1:10" s="8" customFormat="1" x14ac:dyDescent="0.25">
      <c r="A167" s="9"/>
      <c r="B167" s="10"/>
      <c r="C167" s="6"/>
      <c r="D167" s="5"/>
      <c r="E167" s="5"/>
      <c r="F167" s="7"/>
      <c r="G167" s="5"/>
      <c r="I167" s="3"/>
      <c r="J167" s="3"/>
    </row>
    <row r="168" spans="1:10" s="8" customFormat="1" x14ac:dyDescent="0.25">
      <c r="A168" s="9"/>
      <c r="B168" s="10"/>
      <c r="C168" s="6"/>
      <c r="D168" s="5"/>
      <c r="E168" s="5"/>
      <c r="F168" s="7"/>
      <c r="G168" s="5"/>
      <c r="I168" s="3"/>
      <c r="J168" s="3"/>
    </row>
    <row r="169" spans="1:10" s="8" customFormat="1" x14ac:dyDescent="0.25">
      <c r="A169" s="9"/>
      <c r="B169" s="10"/>
      <c r="C169" s="6"/>
      <c r="D169" s="5"/>
      <c r="E169" s="5"/>
      <c r="F169" s="7"/>
      <c r="G169" s="5"/>
      <c r="I169" s="3"/>
      <c r="J169" s="3"/>
    </row>
    <row r="170" spans="1:10" s="8" customFormat="1" x14ac:dyDescent="0.25">
      <c r="A170" s="9"/>
      <c r="B170" s="10"/>
      <c r="C170" s="6"/>
      <c r="D170" s="5"/>
      <c r="E170" s="5"/>
      <c r="F170" s="7"/>
      <c r="G170" s="5"/>
      <c r="I170" s="3"/>
      <c r="J170" s="3"/>
    </row>
    <row r="171" spans="1:10" s="8" customFormat="1" x14ac:dyDescent="0.25">
      <c r="A171" s="9"/>
      <c r="B171" s="10"/>
      <c r="C171" s="6"/>
      <c r="D171" s="5"/>
      <c r="E171" s="5"/>
      <c r="F171" s="7"/>
      <c r="G171" s="5"/>
      <c r="I171" s="3"/>
      <c r="J171" s="3"/>
    </row>
    <row r="172" spans="1:10" s="8" customFormat="1" x14ac:dyDescent="0.25">
      <c r="A172" s="9"/>
      <c r="B172" s="10"/>
      <c r="C172" s="6"/>
      <c r="D172" s="5"/>
      <c r="E172" s="5"/>
      <c r="F172" s="7"/>
      <c r="G172" s="5"/>
      <c r="I172" s="3"/>
      <c r="J172" s="3"/>
    </row>
    <row r="173" spans="1:10" s="8" customFormat="1" x14ac:dyDescent="0.25">
      <c r="A173" s="9"/>
      <c r="B173" s="10"/>
      <c r="C173" s="6"/>
      <c r="D173" s="5"/>
      <c r="E173" s="5"/>
      <c r="F173" s="7"/>
      <c r="G173" s="5"/>
      <c r="I173" s="3"/>
      <c r="J173" s="3"/>
    </row>
    <row r="174" spans="1:10" s="8" customFormat="1" x14ac:dyDescent="0.25">
      <c r="A174" s="9"/>
      <c r="B174" s="10"/>
      <c r="C174" s="6"/>
      <c r="D174" s="5"/>
      <c r="E174" s="5"/>
      <c r="F174" s="7"/>
      <c r="G174" s="5"/>
      <c r="I174" s="3"/>
      <c r="J174" s="3"/>
    </row>
    <row r="175" spans="1:10" s="8" customFormat="1" x14ac:dyDescent="0.25">
      <c r="A175" s="9"/>
      <c r="B175" s="10"/>
      <c r="C175" s="6"/>
      <c r="D175" s="5"/>
      <c r="E175" s="5"/>
      <c r="F175" s="7"/>
      <c r="G175" s="5"/>
      <c r="I175" s="3"/>
      <c r="J175" s="3"/>
    </row>
    <row r="176" spans="1:10" s="8" customFormat="1" x14ac:dyDescent="0.25">
      <c r="A176" s="9"/>
      <c r="B176" s="10"/>
      <c r="C176" s="6"/>
      <c r="D176" s="5"/>
      <c r="E176" s="5"/>
      <c r="F176" s="7"/>
      <c r="G176" s="5"/>
      <c r="I176" s="3"/>
      <c r="J176" s="3"/>
    </row>
    <row r="177" spans="1:10" s="8" customFormat="1" x14ac:dyDescent="0.25">
      <c r="A177" s="9"/>
      <c r="B177" s="10"/>
      <c r="C177" s="6"/>
      <c r="D177" s="5"/>
      <c r="E177" s="5"/>
      <c r="F177" s="7"/>
      <c r="G177" s="5"/>
      <c r="I177" s="3"/>
      <c r="J177" s="3"/>
    </row>
    <row r="178" spans="1:10" s="8" customFormat="1" x14ac:dyDescent="0.25">
      <c r="A178" s="9"/>
      <c r="B178" s="10"/>
      <c r="C178" s="6"/>
      <c r="D178" s="5"/>
      <c r="E178" s="5"/>
      <c r="F178" s="7"/>
      <c r="G178" s="5"/>
      <c r="I178" s="3"/>
      <c r="J178" s="3"/>
    </row>
    <row r="179" spans="1:10" s="8" customFormat="1" x14ac:dyDescent="0.25">
      <c r="A179" s="9"/>
      <c r="B179" s="10"/>
      <c r="C179" s="6"/>
      <c r="D179" s="5"/>
      <c r="E179" s="5"/>
      <c r="F179" s="7"/>
      <c r="G179" s="5"/>
      <c r="I179" s="3"/>
      <c r="J179" s="3"/>
    </row>
    <row r="180" spans="1:10" s="8" customFormat="1" x14ac:dyDescent="0.25">
      <c r="A180" s="9"/>
      <c r="B180" s="10"/>
      <c r="C180" s="6"/>
      <c r="D180" s="5"/>
      <c r="E180" s="5"/>
      <c r="F180" s="7"/>
      <c r="G180" s="5"/>
      <c r="I180" s="3"/>
      <c r="J180" s="3"/>
    </row>
    <row r="181" spans="1:10" s="8" customFormat="1" x14ac:dyDescent="0.25">
      <c r="A181" s="9"/>
      <c r="B181" s="10"/>
      <c r="C181" s="6"/>
      <c r="D181" s="5"/>
      <c r="E181" s="5"/>
      <c r="F181" s="7"/>
      <c r="G181" s="5"/>
      <c r="I181" s="3"/>
      <c r="J181" s="3"/>
    </row>
    <row r="182" spans="1:10" s="8" customFormat="1" x14ac:dyDescent="0.25">
      <c r="A182" s="9"/>
      <c r="B182" s="10"/>
      <c r="C182" s="6"/>
      <c r="D182" s="5"/>
      <c r="E182" s="5"/>
      <c r="F182" s="7"/>
      <c r="G182" s="5"/>
      <c r="I182" s="3"/>
      <c r="J182" s="3"/>
    </row>
    <row r="183" spans="1:10" s="8" customFormat="1" x14ac:dyDescent="0.25">
      <c r="A183" s="9"/>
      <c r="B183" s="10"/>
      <c r="C183" s="6"/>
      <c r="D183" s="5"/>
      <c r="E183" s="5"/>
      <c r="F183" s="7"/>
      <c r="G183" s="5"/>
      <c r="I183" s="3"/>
      <c r="J183" s="3"/>
    </row>
    <row r="184" spans="1:10" s="8" customFormat="1" x14ac:dyDescent="0.25">
      <c r="A184" s="9"/>
      <c r="B184" s="10"/>
      <c r="C184" s="6"/>
      <c r="D184" s="5"/>
      <c r="E184" s="5"/>
      <c r="F184" s="7"/>
      <c r="G184" s="5"/>
      <c r="I184" s="3"/>
      <c r="J184" s="3"/>
    </row>
    <row r="185" spans="1:10" s="8" customFormat="1" x14ac:dyDescent="0.25">
      <c r="A185" s="9"/>
      <c r="B185" s="10"/>
      <c r="C185" s="6"/>
      <c r="D185" s="5"/>
      <c r="E185" s="5"/>
      <c r="F185" s="7"/>
      <c r="G185" s="5"/>
      <c r="I185" s="3"/>
      <c r="J185" s="3"/>
    </row>
    <row r="186" spans="1:10" s="8" customFormat="1" x14ac:dyDescent="0.25">
      <c r="A186" s="9"/>
      <c r="B186" s="10"/>
      <c r="C186" s="6"/>
      <c r="D186" s="5"/>
      <c r="E186" s="5"/>
      <c r="F186" s="7"/>
      <c r="G186" s="5"/>
      <c r="I186" s="3"/>
      <c r="J186" s="3"/>
    </row>
    <row r="187" spans="1:10" s="8" customFormat="1" x14ac:dyDescent="0.25">
      <c r="A187" s="9"/>
      <c r="B187" s="10"/>
      <c r="C187" s="6"/>
      <c r="D187" s="5"/>
      <c r="E187" s="5"/>
      <c r="F187" s="7"/>
      <c r="G187" s="5"/>
      <c r="I187" s="3"/>
      <c r="J187" s="3"/>
    </row>
    <row r="188" spans="1:10" s="8" customFormat="1" x14ac:dyDescent="0.25">
      <c r="A188" s="9"/>
      <c r="B188" s="10"/>
      <c r="C188" s="6"/>
      <c r="D188" s="5"/>
      <c r="E188" s="5"/>
      <c r="F188" s="7"/>
      <c r="G188" s="5"/>
      <c r="I188" s="3"/>
      <c r="J188" s="3"/>
    </row>
    <row r="189" spans="1:10" s="8" customFormat="1" x14ac:dyDescent="0.25">
      <c r="A189" s="9"/>
      <c r="B189" s="10"/>
      <c r="C189" s="6"/>
      <c r="D189" s="5"/>
      <c r="E189" s="5"/>
      <c r="F189" s="7"/>
      <c r="G189" s="5"/>
      <c r="I189" s="3"/>
      <c r="J189" s="3"/>
    </row>
    <row r="190" spans="1:10" s="8" customFormat="1" x14ac:dyDescent="0.25">
      <c r="A190" s="9"/>
      <c r="B190" s="10"/>
      <c r="C190" s="6"/>
      <c r="D190" s="5"/>
      <c r="E190" s="5"/>
      <c r="F190" s="7"/>
      <c r="G190" s="5"/>
      <c r="I190" s="3"/>
      <c r="J190" s="3"/>
    </row>
    <row r="191" spans="1:10" s="8" customFormat="1" x14ac:dyDescent="0.25">
      <c r="A191" s="9"/>
      <c r="B191" s="10"/>
      <c r="C191" s="6"/>
      <c r="D191" s="5"/>
      <c r="E191" s="5"/>
      <c r="F191" s="7"/>
      <c r="G191" s="5"/>
      <c r="I191" s="3"/>
      <c r="J191" s="3"/>
    </row>
    <row r="192" spans="1:10" s="8" customFormat="1" x14ac:dyDescent="0.25">
      <c r="A192" s="9"/>
      <c r="B192" s="10"/>
      <c r="C192" s="6"/>
      <c r="D192" s="5"/>
      <c r="E192" s="5"/>
      <c r="F192" s="7"/>
      <c r="G192" s="5"/>
      <c r="I192" s="3"/>
      <c r="J192" s="3"/>
    </row>
    <row r="193" spans="1:10" s="8" customFormat="1" x14ac:dyDescent="0.25">
      <c r="A193" s="9"/>
      <c r="B193" s="10"/>
      <c r="C193" s="6"/>
      <c r="D193" s="5"/>
      <c r="E193" s="5"/>
      <c r="F193" s="7"/>
      <c r="G193" s="5"/>
      <c r="I193" s="3"/>
      <c r="J193" s="3"/>
    </row>
    <row r="194" spans="1:10" s="8" customFormat="1" x14ac:dyDescent="0.25">
      <c r="A194" s="9"/>
      <c r="B194" s="10"/>
      <c r="C194" s="6"/>
      <c r="D194" s="5"/>
      <c r="E194" s="5"/>
      <c r="F194" s="7"/>
      <c r="G194" s="5"/>
      <c r="I194" s="3"/>
      <c r="J194" s="3"/>
    </row>
    <row r="195" spans="1:10" s="8" customFormat="1" x14ac:dyDescent="0.25">
      <c r="A195" s="9"/>
      <c r="B195" s="10"/>
      <c r="C195" s="6"/>
      <c r="D195" s="5"/>
      <c r="E195" s="5"/>
      <c r="F195" s="7"/>
      <c r="G195" s="5"/>
      <c r="I195" s="3"/>
      <c r="J195" s="3"/>
    </row>
    <row r="196" spans="1:10" s="8" customFormat="1" x14ac:dyDescent="0.25">
      <c r="A196" s="9"/>
      <c r="B196" s="10"/>
      <c r="C196" s="6"/>
      <c r="D196" s="5"/>
      <c r="E196" s="5"/>
      <c r="F196" s="7"/>
      <c r="G196" s="5"/>
      <c r="I196" s="3"/>
      <c r="J196" s="3"/>
    </row>
    <row r="197" spans="1:10" s="8" customFormat="1" x14ac:dyDescent="0.25">
      <c r="A197" s="9"/>
      <c r="B197" s="10"/>
      <c r="C197" s="6"/>
      <c r="D197" s="5"/>
      <c r="E197" s="5"/>
      <c r="F197" s="7"/>
      <c r="G197" s="5"/>
      <c r="I197" s="3"/>
      <c r="J197" s="3"/>
    </row>
    <row r="198" spans="1:10" s="8" customFormat="1" x14ac:dyDescent="0.25">
      <c r="A198" s="9"/>
      <c r="B198" s="10"/>
      <c r="C198" s="6"/>
      <c r="D198" s="5"/>
      <c r="E198" s="5"/>
      <c r="F198" s="7"/>
      <c r="G198" s="5"/>
      <c r="I198" s="3"/>
      <c r="J198" s="3"/>
    </row>
    <row r="199" spans="1:10" s="8" customFormat="1" x14ac:dyDescent="0.25">
      <c r="A199" s="9"/>
      <c r="B199" s="10"/>
      <c r="C199" s="6"/>
      <c r="D199" s="5"/>
      <c r="E199" s="5"/>
      <c r="F199" s="7"/>
      <c r="G199" s="5"/>
      <c r="I199" s="3"/>
      <c r="J199" s="3"/>
    </row>
    <row r="200" spans="1:10" s="8" customFormat="1" x14ac:dyDescent="0.25">
      <c r="A200" s="9"/>
      <c r="B200" s="10"/>
      <c r="C200" s="6"/>
      <c r="D200" s="5"/>
      <c r="E200" s="5"/>
      <c r="F200" s="7"/>
      <c r="G200" s="5"/>
      <c r="I200" s="3"/>
      <c r="J200" s="3"/>
    </row>
    <row r="201" spans="1:10" s="8" customFormat="1" x14ac:dyDescent="0.25">
      <c r="A201" s="9"/>
      <c r="B201" s="10"/>
      <c r="C201" s="6"/>
      <c r="D201" s="5"/>
      <c r="E201" s="5"/>
      <c r="F201" s="7"/>
      <c r="G201" s="5"/>
      <c r="I201" s="3"/>
      <c r="J201" s="3"/>
    </row>
    <row r="202" spans="1:10" s="8" customFormat="1" x14ac:dyDescent="0.25">
      <c r="A202" s="9"/>
      <c r="B202" s="10"/>
      <c r="C202" s="6"/>
      <c r="D202" s="5"/>
      <c r="E202" s="5"/>
      <c r="F202" s="7"/>
      <c r="G202" s="5"/>
      <c r="I202" s="3"/>
      <c r="J202" s="3"/>
    </row>
    <row r="203" spans="1:10" s="8" customFormat="1" x14ac:dyDescent="0.25">
      <c r="A203" s="9"/>
      <c r="B203" s="10"/>
      <c r="C203" s="6"/>
      <c r="D203" s="5"/>
      <c r="E203" s="5"/>
      <c r="F203" s="7"/>
      <c r="G203" s="5"/>
      <c r="I203" s="3"/>
      <c r="J203" s="3"/>
    </row>
    <row r="204" spans="1:10" s="8" customFormat="1" x14ac:dyDescent="0.25">
      <c r="A204" s="9"/>
      <c r="B204" s="10"/>
      <c r="C204" s="6"/>
      <c r="D204" s="5"/>
      <c r="E204" s="5"/>
      <c r="F204" s="7"/>
      <c r="G204" s="5"/>
      <c r="I204" s="3"/>
      <c r="J204" s="3"/>
    </row>
    <row r="205" spans="1:10" s="8" customFormat="1" x14ac:dyDescent="0.25">
      <c r="A205" s="9"/>
      <c r="B205" s="10"/>
      <c r="C205" s="6"/>
      <c r="D205" s="5"/>
      <c r="E205" s="5"/>
      <c r="F205" s="7"/>
      <c r="G205" s="5"/>
      <c r="I205" s="3"/>
      <c r="J205" s="3"/>
    </row>
    <row r="206" spans="1:10" s="8" customFormat="1" x14ac:dyDescent="0.25">
      <c r="A206" s="9"/>
      <c r="B206" s="10"/>
      <c r="C206" s="6"/>
      <c r="D206" s="5"/>
      <c r="E206" s="5"/>
      <c r="F206" s="7"/>
      <c r="G206" s="5"/>
      <c r="I206" s="3"/>
      <c r="J206" s="3"/>
    </row>
    <row r="207" spans="1:10" s="8" customFormat="1" x14ac:dyDescent="0.25">
      <c r="A207" s="9"/>
      <c r="B207" s="10"/>
      <c r="C207" s="6"/>
      <c r="D207" s="5"/>
      <c r="E207" s="5"/>
      <c r="F207" s="7"/>
      <c r="G207" s="5"/>
      <c r="I207" s="3"/>
      <c r="J207" s="3"/>
    </row>
  </sheetData>
  <mergeCells count="2">
    <mergeCell ref="A5:G5"/>
    <mergeCell ref="A7: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612CD1DD78C240B18A4589678E1057" ma:contentTypeVersion="0" ma:contentTypeDescription="Create a new document." ma:contentTypeScope="" ma:versionID="2f12c3ea4996587f6697baedb5ac84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5B6075-32DB-4F60-9EB9-55FF6A04A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CA52F6-BC44-4A45-902D-2E6BA3EB1D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3C295-96F6-48D3-BF1A-106C1A21E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34</vt:i4>
      </vt:variant>
    </vt:vector>
  </HeadingPairs>
  <TitlesOfParts>
    <vt:vector size="34" baseType="lpstr">
      <vt:lpstr>DKZ3 (apšvietimo)</vt:lpstr>
      <vt:lpstr>DKZ4 (apšvietimo)</vt:lpstr>
      <vt:lpstr>DKZ5 (apšvietimo)</vt:lpstr>
      <vt:lpstr>DKZ6 (apšvietimas)</vt:lpstr>
      <vt:lpstr>DKZ7-10 (apšvietimo)</vt:lpstr>
      <vt:lpstr>DKZ11-12 (apšvietimo 11) </vt:lpstr>
      <vt:lpstr>DKZ11-12 (apšvietimo 12)</vt:lpstr>
      <vt:lpstr>DKZ13 (apšvietimo)</vt:lpstr>
      <vt:lpstr>DKZ14-15 (apšvietimo14 )</vt:lpstr>
      <vt:lpstr>DKZ14-15 (apšvietimo15)</vt:lpstr>
      <vt:lpstr>DKZ16 (apšvietimo)</vt:lpstr>
      <vt:lpstr>DKZ17 (apšvietimo)</vt:lpstr>
      <vt:lpstr>DKZ18 (apšvietimo)</vt:lpstr>
      <vt:lpstr>DKZ19 (apšvietimo)</vt:lpstr>
      <vt:lpstr>DKZ20 (apšvietimo)</vt:lpstr>
      <vt:lpstr>DKZ22 (apšvietimo)</vt:lpstr>
      <vt:lpstr>DKZ23 (apšvietimo)</vt:lpstr>
      <vt:lpstr>DKZ24-27 (apšvietimo)</vt:lpstr>
      <vt:lpstr>DKZ28 (apšvietimo)</vt:lpstr>
      <vt:lpstr>DKZ29-30 (apšvietimo)</vt:lpstr>
      <vt:lpstr>DKZ29-30 (apšvietimo1)</vt:lpstr>
      <vt:lpstr>DKZ31 (apšvietimo)</vt:lpstr>
      <vt:lpstr>DKZ32 (apšvietimo)</vt:lpstr>
      <vt:lpstr>DKZ33 (apšvietimo)</vt:lpstr>
      <vt:lpstr>DKZ34 (apšvietimo)</vt:lpstr>
      <vt:lpstr>DKZ35 (apšvietimo)</vt:lpstr>
      <vt:lpstr>DKZ36 (apšvietimo)</vt:lpstr>
      <vt:lpstr>DKZ37 (apšvietimo)</vt:lpstr>
      <vt:lpstr>DKZ38 (apšvietimo)</vt:lpstr>
      <vt:lpstr>DKZ39 (apšvietimo)</vt:lpstr>
      <vt:lpstr>DKZ40 (apšvietimo)</vt:lpstr>
      <vt:lpstr>DKZ41 (apšvietimo)</vt:lpstr>
      <vt:lpstr>SANTRAUKA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LAKD</dc:creator>
  <cp:keywords/>
  <dc:description/>
  <cp:lastModifiedBy>Kęstutis Davainis</cp:lastModifiedBy>
  <cp:revision/>
  <cp:lastPrinted>2024-06-25T12:58:21Z</cp:lastPrinted>
  <dcterms:created xsi:type="dcterms:W3CDTF">2020-10-05T14:48:34Z</dcterms:created>
  <dcterms:modified xsi:type="dcterms:W3CDTF">2024-06-25T21:16:14Z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0x010100004D996343D0A34A8202EC2EF9B4EB3E</vt:lpwstr>
  </property>
</Properties>
</file>