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egidijus.tamosaitis\Desktop\Pirkimai\2024\6 birželis\U-521 sutarties atnaujinimas KĮAC\vykdomi skaic\"/>
    </mc:Choice>
  </mc:AlternateContent>
  <bookViews>
    <workbookView xWindow="-105" yWindow="-105" windowWidth="23250" windowHeight="1389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C67" i="1" l="1"/>
  <c r="C68" i="1" s="1"/>
</calcChain>
</file>

<file path=xl/sharedStrings.xml><?xml version="1.0" encoding="utf-8"?>
<sst xmlns="http://schemas.openxmlformats.org/spreadsheetml/2006/main" count="221" uniqueCount="120">
  <si>
    <t>KALENDORINIS SUTARTIES VYKDYMO GRAFIKAS</t>
  </si>
  <si>
    <t>El. nr.</t>
  </si>
  <si>
    <t>Darbų apimtis (Eur)</t>
  </si>
  <si>
    <t>Darbų pradžia</t>
  </si>
  <si>
    <t>Darbų pabaiga</t>
  </si>
  <si>
    <t>Birželis</t>
  </si>
  <si>
    <t>Liepa</t>
  </si>
  <si>
    <t>Rugpjūtis</t>
  </si>
  <si>
    <t>mėn.</t>
  </si>
  <si>
    <t>mėn</t>
  </si>
  <si>
    <t>Darbų aprašymas pagal lokalinę sąmatą</t>
  </si>
  <si>
    <t>IŠ VISO (eurų be PVM):</t>
  </si>
  <si>
    <t>PVM:</t>
  </si>
  <si>
    <t>IŠ VISO (eurų su PVM):</t>
  </si>
  <si>
    <t xml:space="preserve">          </t>
  </si>
  <si>
    <t>Rangovas:</t>
  </si>
  <si>
    <t>A.V.</t>
  </si>
  <si>
    <t>Rangovo vardu</t>
  </si>
  <si>
    <t>(Vardas, pavardė, parašas)</t>
  </si>
  <si>
    <t>Užsakovas:</t>
  </si>
  <si>
    <t>Užsakovo vardu</t>
  </si>
  <si>
    <t>Rugsėjis</t>
  </si>
  <si>
    <t>Spalis</t>
  </si>
  <si>
    <t>2024 m.</t>
  </si>
  <si>
    <t>Skyrius Papildoma įranga</t>
  </si>
  <si>
    <t>Skyrius Šildymas</t>
  </si>
  <si>
    <r>
      <t xml:space="preserve">Statinio pavadinimas, adresas: </t>
    </r>
    <r>
      <rPr>
        <b/>
        <sz val="11"/>
        <rFont val="Times New Roman"/>
        <family val="1"/>
        <charset val="186"/>
      </rPr>
      <t>Divizijos generolo Stasio Raštikio Lietuvos kariuomenės mokykla, S. Dariaus ir S. Girėno g. 100, Kaunas</t>
    </r>
  </si>
  <si>
    <r>
      <t xml:space="preserve">Rangovas: </t>
    </r>
    <r>
      <rPr>
        <b/>
        <sz val="11"/>
        <rFont val="Times New Roman"/>
        <family val="1"/>
        <charset val="186"/>
      </rPr>
      <t>UAB "ConsoliusLt"</t>
    </r>
  </si>
  <si>
    <t>Papildomi darbai</t>
  </si>
  <si>
    <t>Skyrius Magistralinių šildymo vamzdynų keitimas</t>
  </si>
  <si>
    <t>Skyrius Elektrotechnika</t>
  </si>
  <si>
    <t>Skyrius Laiptinių laiptų pakopų ir aikštelės plytelių keitimas</t>
  </si>
  <si>
    <t>Skyrius Šaldytuvo patalpos P-26 ir grindų plytelių perklijavimas</t>
  </si>
  <si>
    <t>Skyrius Šaldytuvo patalpos kondensato nuvedimas</t>
  </si>
  <si>
    <t>Skyrius Aptarnavimo liukai grindyse</t>
  </si>
  <si>
    <t>Skyrius Nuotekų stovų keitimas</t>
  </si>
  <si>
    <t>Skyrius Patalpos P-31 grindų betono demontavimas, naujų grindų įrengimas</t>
  </si>
  <si>
    <t>Skyrius WC patalpų P-2, P-3, P-4, P-5, P-6 sienų paruošimas ir aptaisymas GKP</t>
  </si>
  <si>
    <t>Skyrius Durų keitimas</t>
  </si>
  <si>
    <t>Skyrius Grindjuostės</t>
  </si>
  <si>
    <t>Nenumatyti darbai (pagal sutartinius įkainius)</t>
  </si>
  <si>
    <t>1</t>
  </si>
  <si>
    <t>Skyrius Patalpos P-7 ir P-29 lubų demontavimas, naujų įrengimas</t>
  </si>
  <si>
    <t>2</t>
  </si>
  <si>
    <t>3</t>
  </si>
  <si>
    <t>Skyrius Durų demontavimas, angos formavimas vent. kameros įnešimui</t>
  </si>
  <si>
    <t>4</t>
  </si>
  <si>
    <t>5</t>
  </si>
  <si>
    <t>Skyrius Šaldytuvo patalpos P-26 sienų ir grindų plytelių perklijavimas</t>
  </si>
  <si>
    <t>6</t>
  </si>
  <si>
    <t>7</t>
  </si>
  <si>
    <t>Skyrius Šaldytuvų kondensato nuvedimas</t>
  </si>
  <si>
    <t>8</t>
  </si>
  <si>
    <t>Skyrius Durys tarp patalpų P-7 ir P-8</t>
  </si>
  <si>
    <t>9</t>
  </si>
  <si>
    <t>Skyrius Durys į sandėliuką (laiptinėje)</t>
  </si>
  <si>
    <t>10</t>
  </si>
  <si>
    <t>11</t>
  </si>
  <si>
    <t>Skyrius 2vnt. Išorinių durų keitimas (laiptinės)</t>
  </si>
  <si>
    <t>12</t>
  </si>
  <si>
    <t>Skyrius Ryšiai</t>
  </si>
  <si>
    <t>13</t>
  </si>
  <si>
    <t>14</t>
  </si>
  <si>
    <t>Skyrius Priešgaisrinio vandentiekio tinklai</t>
  </si>
  <si>
    <t>15</t>
  </si>
  <si>
    <t>Skyrius Vandentiekio ir nuotekų tinklai prie išdavimo stalo</t>
  </si>
  <si>
    <t>16</t>
  </si>
  <si>
    <t>Skyrius Recirkuliacinis karštas vanduo</t>
  </si>
  <si>
    <t>17</t>
  </si>
  <si>
    <t>Skyrius Patalpos P-7 sienos ir kolonų plytelių aptaisymas</t>
  </si>
  <si>
    <t>I</t>
  </si>
  <si>
    <t>II</t>
  </si>
  <si>
    <t>III</t>
  </si>
  <si>
    <t>Nenumatyti darbai 2024 04 25</t>
  </si>
  <si>
    <t>Skyrius El. instaliacija indaplovės pajungimui</t>
  </si>
  <si>
    <t>Skyrius Dušas</t>
  </si>
  <si>
    <t>Skyrius Guminiai kampai ant pakopų</t>
  </si>
  <si>
    <t>Skyrius Laiptų trinkelių remontas</t>
  </si>
  <si>
    <t>Skyrius Stogelis</t>
  </si>
  <si>
    <t>Skyrius Durelės iš ventkameros</t>
  </si>
  <si>
    <t>Skyrius Ortakiai</t>
  </si>
  <si>
    <t>IV</t>
  </si>
  <si>
    <t>Papildomi darbai SUTARTINIAI ĮKAINIAI</t>
  </si>
  <si>
    <t>Skyrius Gaisrinė spintelė</t>
  </si>
  <si>
    <t>Skyrius NP plautuvė</t>
  </si>
  <si>
    <t>Skyrius Kondensavimo vamzdžiai</t>
  </si>
  <si>
    <t>Skyrius Sienų dažymas</t>
  </si>
  <si>
    <t>Skyrius Lubos</t>
  </si>
  <si>
    <t>Skyrius Grindų plytelės</t>
  </si>
  <si>
    <t>Skyrius Atbulinių vožtuvų el. maitinimas</t>
  </si>
  <si>
    <t>Lapkritis</t>
  </si>
  <si>
    <t>2024 10 25</t>
  </si>
  <si>
    <t>2024 07 15</t>
  </si>
  <si>
    <t>2024 08 09</t>
  </si>
  <si>
    <t>2024 07 19</t>
  </si>
  <si>
    <t>2024 07 26</t>
  </si>
  <si>
    <t>2024 08 26</t>
  </si>
  <si>
    <t>2024 09 06</t>
  </si>
  <si>
    <t>2024 09 09</t>
  </si>
  <si>
    <t>2024 09 13</t>
  </si>
  <si>
    <t>2024 09 16</t>
  </si>
  <si>
    <t>2024 09 20</t>
  </si>
  <si>
    <t>2024 07 22</t>
  </si>
  <si>
    <t>2024 08 19</t>
  </si>
  <si>
    <t>2024 08 23</t>
  </si>
  <si>
    <t>2024 08 16</t>
  </si>
  <si>
    <t>2024 10 07</t>
  </si>
  <si>
    <t>2024 10 11</t>
  </si>
  <si>
    <t>2024 09 23</t>
  </si>
  <si>
    <t>2024 09 27</t>
  </si>
  <si>
    <t>2024 08 30</t>
  </si>
  <si>
    <t>2024 08 12</t>
  </si>
  <si>
    <t>2024 08 05</t>
  </si>
  <si>
    <t>2024 10 21</t>
  </si>
  <si>
    <t>2024 07 15; 2024 10 07</t>
  </si>
  <si>
    <t>2024 08 09; 2024 10 11</t>
  </si>
  <si>
    <t>2024 08 19; 2024 10 07</t>
  </si>
  <si>
    <t>2024 08 23; 2024 10 11</t>
  </si>
  <si>
    <t>2024 07 19; 2024 10 11</t>
  </si>
  <si>
    <t>2024 m.                    d. Susitarimo U-              9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</si>
</sst>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sz val="8"/>
      <color theme="1"/>
      <name val="Arial Baltic"/>
      <charset val="186"/>
    </font>
    <font>
      <sz val="8"/>
      <name val="Times New Roman"/>
      <family val="1"/>
      <charset val="186"/>
    </font>
    <font>
      <b/>
      <sz val="8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2" fillId="2" borderId="0" xfId="0" applyFont="1" applyFill="1"/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/>
    <xf numFmtId="0" fontId="0" fillId="2" borderId="1" xfId="0" applyFill="1" applyBorder="1"/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horizontal="left" indent="2"/>
    </xf>
    <xf numFmtId="0" fontId="6" fillId="2" borderId="0" xfId="0" applyFont="1" applyFill="1"/>
    <xf numFmtId="0" fontId="4" fillId="2" borderId="3" xfId="0" applyFont="1" applyFill="1" applyBorder="1" applyAlignment="1">
      <alignment horizontal="center"/>
    </xf>
    <xf numFmtId="0" fontId="10" fillId="2" borderId="0" xfId="0" applyFont="1" applyFill="1"/>
    <xf numFmtId="0" fontId="4" fillId="2" borderId="7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3" fontId="5" fillId="2" borderId="2" xfId="1" applyFont="1" applyFill="1" applyBorder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13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top"/>
    </xf>
    <xf numFmtId="0" fontId="4" fillId="2" borderId="8" xfId="0" applyFont="1" applyFill="1" applyBorder="1" applyAlignment="1">
      <alignment horizontal="right" vertical="top"/>
    </xf>
    <xf numFmtId="0" fontId="3" fillId="2" borderId="0" xfId="0" applyFont="1" applyFill="1"/>
    <xf numFmtId="0" fontId="2" fillId="2" borderId="8" xfId="0" applyFont="1" applyFill="1" applyBorder="1"/>
    <xf numFmtId="0" fontId="0" fillId="2" borderId="8" xfId="0" applyFill="1" applyBorder="1"/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0" fontId="14" fillId="2" borderId="0" xfId="0" applyFont="1" applyFill="1"/>
    <xf numFmtId="0" fontId="4" fillId="4" borderId="7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4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4" fillId="2" borderId="2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O82"/>
  <sheetViews>
    <sheetView tabSelected="1" zoomScale="130" zoomScaleNormal="130" workbookViewId="0">
      <pane xSplit="5" ySplit="12" topLeftCell="F13" activePane="bottomRight" state="frozen"/>
      <selection pane="topRight" activeCell="F1" sqref="F1"/>
      <selection pane="bottomLeft" activeCell="A11" sqref="A11"/>
      <selection pane="bottomRight" activeCell="AQ21" sqref="AQ21"/>
    </sheetView>
  </sheetViews>
  <sheetFormatPr defaultColWidth="9.140625" defaultRowHeight="15" x14ac:dyDescent="0.25"/>
  <cols>
    <col min="1" max="1" width="6" style="1" customWidth="1"/>
    <col min="2" max="2" width="43.28515625" style="1" customWidth="1"/>
    <col min="3" max="3" width="9.85546875" style="1" customWidth="1"/>
    <col min="4" max="4" width="9.140625" style="1" customWidth="1"/>
    <col min="5" max="5" width="14" style="1" customWidth="1"/>
    <col min="6" max="20" width="2.85546875" style="1" customWidth="1"/>
    <col min="21" max="21" width="4.28515625" style="1" customWidth="1"/>
    <col min="22" max="40" width="2.85546875" style="1" hidden="1" customWidth="1"/>
    <col min="41" max="41" width="0.140625" style="1" customWidth="1"/>
    <col min="42" max="16384" width="9.140625" style="1"/>
  </cols>
  <sheetData>
    <row r="3" spans="1:41" x14ac:dyDescent="0.25">
      <c r="G3" s="1" t="s">
        <v>119</v>
      </c>
    </row>
    <row r="4" spans="1:41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</row>
    <row r="5" spans="1:41" x14ac:dyDescent="0.25">
      <c r="A5" s="2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2"/>
      <c r="AB5" s="2"/>
      <c r="AC5" s="2"/>
      <c r="AD5" s="2"/>
      <c r="AE5" s="2"/>
      <c r="AF5" s="2"/>
      <c r="AG5" s="2"/>
    </row>
    <row r="6" spans="1:41" x14ac:dyDescent="0.25">
      <c r="A6" s="2"/>
      <c r="B6" s="57" t="s">
        <v>26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</row>
    <row r="7" spans="1:41" x14ac:dyDescent="0.25">
      <c r="A7" s="2"/>
      <c r="B7" s="57" t="s">
        <v>27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10"/>
      <c r="AB7" s="10"/>
      <c r="AC7" s="10"/>
      <c r="AD7" s="10"/>
      <c r="AE7" s="10"/>
      <c r="AF7" s="10"/>
      <c r="AG7" s="10"/>
      <c r="AH7" s="3"/>
      <c r="AI7" s="3"/>
      <c r="AJ7" s="3"/>
      <c r="AK7" s="3"/>
      <c r="AL7" s="3"/>
      <c r="AM7" s="3"/>
      <c r="AN7" s="3"/>
      <c r="AO7" s="3"/>
    </row>
    <row r="8" spans="1:41" ht="15.75" thickBot="1" x14ac:dyDescent="0.3">
      <c r="A8" s="2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2"/>
      <c r="AB8" s="2"/>
      <c r="AC8" s="2"/>
      <c r="AD8" s="2"/>
      <c r="AE8" s="2"/>
      <c r="AF8" s="2"/>
      <c r="AG8" s="2"/>
    </row>
    <row r="9" spans="1:41" s="12" customFormat="1" ht="15" customHeight="1" x14ac:dyDescent="0.2">
      <c r="A9" s="66" t="s">
        <v>1</v>
      </c>
      <c r="B9" s="54" t="s">
        <v>10</v>
      </c>
      <c r="C9" s="54" t="s">
        <v>2</v>
      </c>
      <c r="D9" s="54" t="s">
        <v>3</v>
      </c>
      <c r="E9" s="54" t="s">
        <v>4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5"/>
    </row>
    <row r="10" spans="1:41" s="12" customFormat="1" ht="15" customHeight="1" x14ac:dyDescent="0.2">
      <c r="A10" s="67"/>
      <c r="B10" s="55"/>
      <c r="C10" s="55"/>
      <c r="D10" s="55"/>
      <c r="E10" s="55"/>
      <c r="F10" s="47" t="s">
        <v>23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9"/>
    </row>
    <row r="11" spans="1:41" s="12" customFormat="1" ht="11.25" x14ac:dyDescent="0.2">
      <c r="A11" s="67"/>
      <c r="B11" s="55"/>
      <c r="C11" s="55"/>
      <c r="D11" s="55"/>
      <c r="E11" s="55"/>
      <c r="F11" s="47" t="s">
        <v>6</v>
      </c>
      <c r="G11" s="48"/>
      <c r="H11" s="48"/>
      <c r="I11" s="59"/>
      <c r="J11" s="47" t="s">
        <v>7</v>
      </c>
      <c r="K11" s="48"/>
      <c r="L11" s="48"/>
      <c r="M11" s="59"/>
      <c r="N11" s="47" t="s">
        <v>21</v>
      </c>
      <c r="O11" s="48"/>
      <c r="P11" s="48"/>
      <c r="Q11" s="59"/>
      <c r="R11" s="47" t="s">
        <v>22</v>
      </c>
      <c r="S11" s="48"/>
      <c r="T11" s="48"/>
      <c r="U11" s="59"/>
      <c r="V11" s="47" t="s">
        <v>90</v>
      </c>
      <c r="W11" s="48"/>
      <c r="X11" s="48"/>
      <c r="Y11" s="59"/>
      <c r="Z11" s="47" t="s">
        <v>5</v>
      </c>
      <c r="AA11" s="48"/>
      <c r="AB11" s="48"/>
      <c r="AC11" s="59"/>
      <c r="AD11" s="47" t="s">
        <v>6</v>
      </c>
      <c r="AE11" s="48"/>
      <c r="AF11" s="48"/>
      <c r="AG11" s="59"/>
      <c r="AH11" s="47" t="s">
        <v>7</v>
      </c>
      <c r="AI11" s="48"/>
      <c r="AJ11" s="48"/>
      <c r="AK11" s="59"/>
      <c r="AL11" s="47" t="s">
        <v>21</v>
      </c>
      <c r="AM11" s="48"/>
      <c r="AN11" s="48"/>
      <c r="AO11" s="49"/>
    </row>
    <row r="12" spans="1:41" s="12" customFormat="1" ht="12" thickBot="1" x14ac:dyDescent="0.25">
      <c r="A12" s="68"/>
      <c r="B12" s="56"/>
      <c r="C12" s="56"/>
      <c r="D12" s="56"/>
      <c r="E12" s="56"/>
      <c r="F12" s="51" t="s">
        <v>9</v>
      </c>
      <c r="G12" s="52"/>
      <c r="H12" s="52"/>
      <c r="I12" s="53"/>
      <c r="J12" s="51" t="s">
        <v>8</v>
      </c>
      <c r="K12" s="52"/>
      <c r="L12" s="52"/>
      <c r="M12" s="53"/>
      <c r="N12" s="51" t="s">
        <v>8</v>
      </c>
      <c r="O12" s="52"/>
      <c r="P12" s="52"/>
      <c r="Q12" s="53"/>
      <c r="R12" s="51" t="s">
        <v>9</v>
      </c>
      <c r="S12" s="52"/>
      <c r="T12" s="52"/>
      <c r="U12" s="53"/>
      <c r="V12" s="51" t="s">
        <v>8</v>
      </c>
      <c r="W12" s="52"/>
      <c r="X12" s="52"/>
      <c r="Y12" s="53"/>
      <c r="Z12" s="51" t="s">
        <v>8</v>
      </c>
      <c r="AA12" s="52"/>
      <c r="AB12" s="52"/>
      <c r="AC12" s="53"/>
      <c r="AD12" s="51" t="s">
        <v>9</v>
      </c>
      <c r="AE12" s="52"/>
      <c r="AF12" s="52"/>
      <c r="AG12" s="53"/>
      <c r="AH12" s="51" t="s">
        <v>8</v>
      </c>
      <c r="AI12" s="52"/>
      <c r="AJ12" s="52"/>
      <c r="AK12" s="53"/>
      <c r="AL12" s="51" t="s">
        <v>8</v>
      </c>
      <c r="AM12" s="52"/>
      <c r="AN12" s="52"/>
      <c r="AO12" s="61"/>
    </row>
    <row r="13" spans="1:41" s="12" customFormat="1" ht="11.25" x14ac:dyDescent="0.2">
      <c r="A13" s="13"/>
      <c r="B13" s="13"/>
      <c r="C13" s="13"/>
      <c r="D13" s="15" t="s">
        <v>92</v>
      </c>
      <c r="E13" s="15" t="s">
        <v>91</v>
      </c>
      <c r="F13" s="28"/>
      <c r="G13" s="44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35"/>
      <c r="V13" s="28"/>
      <c r="W13" s="34"/>
      <c r="X13" s="34"/>
      <c r="Y13" s="35"/>
      <c r="Z13" s="28"/>
      <c r="AA13" s="34"/>
      <c r="AB13" s="34"/>
      <c r="AC13" s="35"/>
      <c r="AD13" s="28"/>
      <c r="AE13" s="34"/>
      <c r="AF13" s="34"/>
      <c r="AG13" s="35"/>
      <c r="AH13" s="28"/>
      <c r="AI13" s="34"/>
      <c r="AJ13" s="34"/>
      <c r="AK13" s="35"/>
      <c r="AL13" s="28"/>
      <c r="AM13" s="34"/>
      <c r="AN13" s="34"/>
      <c r="AO13" s="35"/>
    </row>
    <row r="14" spans="1:41" s="12" customFormat="1" ht="11.25" x14ac:dyDescent="0.2">
      <c r="A14" s="14" t="s">
        <v>70</v>
      </c>
      <c r="B14" s="15" t="s">
        <v>28</v>
      </c>
      <c r="C14" s="15">
        <v>18511.86</v>
      </c>
      <c r="D14" s="15" t="s">
        <v>92</v>
      </c>
      <c r="E14" s="15" t="s">
        <v>107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41" s="12" customFormat="1" ht="33.75" x14ac:dyDescent="0.2">
      <c r="A15" s="26">
        <v>1</v>
      </c>
      <c r="B15" s="27" t="s">
        <v>29</v>
      </c>
      <c r="C15" s="13">
        <v>5476.14</v>
      </c>
      <c r="D15" s="13" t="s">
        <v>114</v>
      </c>
      <c r="E15" s="13" t="s">
        <v>115</v>
      </c>
      <c r="F15" s="19"/>
      <c r="G15" s="19"/>
      <c r="H15" s="36"/>
      <c r="I15" s="36"/>
      <c r="J15" s="36"/>
      <c r="K15" s="37"/>
      <c r="L15" s="18"/>
      <c r="M15" s="18"/>
      <c r="N15" s="18"/>
      <c r="O15" s="18"/>
      <c r="P15" s="18"/>
      <c r="Q15" s="18"/>
      <c r="R15" s="37"/>
      <c r="S15" s="18"/>
      <c r="T15" s="18"/>
      <c r="U15" s="18"/>
      <c r="V15" s="17"/>
      <c r="W15" s="18"/>
      <c r="X15" s="18"/>
      <c r="Y15" s="18"/>
      <c r="Z15" s="19"/>
      <c r="AA15" s="19"/>
      <c r="AB15" s="19"/>
      <c r="AC15" s="19"/>
      <c r="AD15" s="19"/>
      <c r="AE15" s="19"/>
      <c r="AF15" s="19"/>
      <c r="AG15" s="19"/>
      <c r="AH15" s="19"/>
      <c r="AI15" s="18"/>
      <c r="AJ15" s="18"/>
      <c r="AK15" s="18"/>
      <c r="AL15" s="18"/>
      <c r="AM15" s="18"/>
      <c r="AN15" s="18"/>
      <c r="AO15" s="18"/>
    </row>
    <row r="16" spans="1:41" s="12" customFormat="1" ht="11.25" x14ac:dyDescent="0.2">
      <c r="A16" s="13">
        <v>2</v>
      </c>
      <c r="B16" s="27" t="s">
        <v>30</v>
      </c>
      <c r="C16" s="13">
        <v>552.92999999999995</v>
      </c>
      <c r="D16" s="13" t="s">
        <v>92</v>
      </c>
      <c r="E16" s="13" t="s">
        <v>95</v>
      </c>
      <c r="F16" s="16"/>
      <c r="G16" s="16"/>
      <c r="H16" s="38"/>
      <c r="I16" s="38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1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 s="12" customFormat="1" ht="11.25" x14ac:dyDescent="0.2">
      <c r="A17" s="13">
        <v>3</v>
      </c>
      <c r="B17" s="27" t="s">
        <v>25</v>
      </c>
      <c r="C17" s="13">
        <v>5630.45</v>
      </c>
      <c r="D17" s="13" t="s">
        <v>92</v>
      </c>
      <c r="E17" s="13" t="s">
        <v>95</v>
      </c>
      <c r="F17" s="16"/>
      <c r="G17" s="16"/>
      <c r="H17" s="38"/>
      <c r="I17" s="38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1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 s="12" customFormat="1" ht="11.25" x14ac:dyDescent="0.2">
      <c r="A18" s="13">
        <v>4</v>
      </c>
      <c r="B18" s="27" t="s">
        <v>31</v>
      </c>
      <c r="C18" s="13">
        <v>846.15</v>
      </c>
      <c r="D18" s="13" t="s">
        <v>96</v>
      </c>
      <c r="E18" s="13" t="s">
        <v>97</v>
      </c>
      <c r="F18" s="20"/>
      <c r="G18" s="20"/>
      <c r="H18" s="20"/>
      <c r="I18" s="20"/>
      <c r="J18" s="20"/>
      <c r="K18" s="20"/>
      <c r="L18" s="20"/>
      <c r="M18" s="39"/>
      <c r="N18" s="39"/>
      <c r="O18" s="20"/>
      <c r="P18" s="20"/>
      <c r="Q18" s="20"/>
      <c r="R18" s="20"/>
      <c r="S18" s="20"/>
      <c r="T18" s="20"/>
      <c r="U18" s="20"/>
      <c r="V18" s="11"/>
      <c r="W18" s="16"/>
      <c r="X18" s="16"/>
      <c r="Y18" s="16"/>
      <c r="Z18" s="16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s="12" customFormat="1" ht="22.5" x14ac:dyDescent="0.2">
      <c r="A19" s="13">
        <v>5</v>
      </c>
      <c r="B19" s="27" t="s">
        <v>32</v>
      </c>
      <c r="C19" s="13">
        <v>73.400000000000006</v>
      </c>
      <c r="D19" s="13" t="s">
        <v>98</v>
      </c>
      <c r="E19" s="13" t="s">
        <v>99</v>
      </c>
      <c r="F19" s="20"/>
      <c r="G19" s="20"/>
      <c r="H19" s="20"/>
      <c r="I19" s="20"/>
      <c r="J19" s="20"/>
      <c r="K19" s="20"/>
      <c r="L19" s="20"/>
      <c r="M19" s="20"/>
      <c r="N19" s="20"/>
      <c r="O19" s="39"/>
      <c r="P19" s="20"/>
      <c r="Q19" s="20"/>
      <c r="R19" s="20"/>
      <c r="S19" s="20"/>
      <c r="T19" s="20"/>
      <c r="U19" s="20"/>
      <c r="V19" s="11"/>
      <c r="W19" s="16"/>
      <c r="X19" s="16"/>
      <c r="Y19" s="16"/>
      <c r="Z19" s="16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s="12" customFormat="1" ht="11.25" x14ac:dyDescent="0.2">
      <c r="A20" s="13">
        <v>6</v>
      </c>
      <c r="B20" s="27" t="s">
        <v>33</v>
      </c>
      <c r="C20" s="13">
        <v>133.63</v>
      </c>
      <c r="D20" s="13" t="s">
        <v>92</v>
      </c>
      <c r="E20" s="13" t="s">
        <v>94</v>
      </c>
      <c r="F20" s="20"/>
      <c r="G20" s="20"/>
      <c r="H20" s="3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11"/>
      <c r="W20" s="16"/>
      <c r="X20" s="16"/>
      <c r="Y20" s="16"/>
      <c r="Z20" s="16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s="12" customFormat="1" ht="11.25" x14ac:dyDescent="0.2">
      <c r="A21" s="13">
        <v>7</v>
      </c>
      <c r="B21" s="27" t="s">
        <v>34</v>
      </c>
      <c r="C21" s="13">
        <v>866.17</v>
      </c>
      <c r="D21" s="13" t="s">
        <v>92</v>
      </c>
      <c r="E21" s="13" t="s">
        <v>94</v>
      </c>
      <c r="F21" s="20"/>
      <c r="G21" s="20"/>
      <c r="H21" s="39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11"/>
      <c r="W21" s="16"/>
      <c r="X21" s="16"/>
      <c r="Y21" s="16"/>
      <c r="Z21" s="16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s="12" customFormat="1" ht="11.25" x14ac:dyDescent="0.2">
      <c r="A22" s="13">
        <v>8</v>
      </c>
      <c r="B22" s="27" t="s">
        <v>35</v>
      </c>
      <c r="C22" s="13">
        <v>200.89</v>
      </c>
      <c r="D22" s="13" t="s">
        <v>92</v>
      </c>
      <c r="E22" s="13" t="s">
        <v>94</v>
      </c>
      <c r="F22" s="20"/>
      <c r="G22" s="20"/>
      <c r="H22" s="3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11"/>
      <c r="W22" s="16"/>
      <c r="X22" s="16"/>
      <c r="Y22" s="16"/>
      <c r="Z22" s="16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s="12" customFormat="1" ht="22.5" x14ac:dyDescent="0.2">
      <c r="A23" s="21">
        <v>9</v>
      </c>
      <c r="B23" s="27" t="s">
        <v>36</v>
      </c>
      <c r="C23" s="13">
        <v>1055.07</v>
      </c>
      <c r="D23" s="13" t="s">
        <v>92</v>
      </c>
      <c r="E23" s="13" t="s">
        <v>95</v>
      </c>
      <c r="F23" s="20"/>
      <c r="G23" s="20"/>
      <c r="H23" s="39"/>
      <c r="I23" s="3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11"/>
      <c r="W23" s="16"/>
      <c r="X23" s="16"/>
      <c r="Y23" s="16"/>
      <c r="Z23" s="16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s="12" customFormat="1" ht="22.5" x14ac:dyDescent="0.2">
      <c r="A24" s="21">
        <v>10</v>
      </c>
      <c r="B24" s="27" t="s">
        <v>37</v>
      </c>
      <c r="C24" s="13">
        <v>997.86</v>
      </c>
      <c r="D24" s="13" t="s">
        <v>92</v>
      </c>
      <c r="E24" s="13" t="s">
        <v>95</v>
      </c>
      <c r="F24" s="20"/>
      <c r="G24" s="20"/>
      <c r="H24" s="39"/>
      <c r="I24" s="39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11"/>
      <c r="W24" s="16"/>
      <c r="X24" s="16"/>
      <c r="Y24" s="16"/>
      <c r="Z24" s="16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s="12" customFormat="1" ht="11.25" x14ac:dyDescent="0.2">
      <c r="A25" s="21">
        <v>11</v>
      </c>
      <c r="B25" s="27" t="s">
        <v>38</v>
      </c>
      <c r="C25" s="13">
        <v>1936.08</v>
      </c>
      <c r="D25" s="13" t="s">
        <v>100</v>
      </c>
      <c r="E25" s="13" t="s">
        <v>101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39"/>
      <c r="Q25" s="20"/>
      <c r="R25" s="20"/>
      <c r="S25" s="20"/>
      <c r="T25" s="20"/>
      <c r="U25" s="20"/>
      <c r="V25" s="11"/>
      <c r="W25" s="16"/>
      <c r="X25" s="16"/>
      <c r="Y25" s="16"/>
      <c r="Z25" s="16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s="12" customFormat="1" ht="11.25" x14ac:dyDescent="0.2">
      <c r="A26" s="21">
        <v>12</v>
      </c>
      <c r="B26" s="27" t="s">
        <v>24</v>
      </c>
      <c r="C26" s="13">
        <v>392.21</v>
      </c>
      <c r="D26" s="13" t="s">
        <v>102</v>
      </c>
      <c r="E26" s="13" t="s">
        <v>95</v>
      </c>
      <c r="F26" s="20"/>
      <c r="G26" s="20"/>
      <c r="H26" s="20"/>
      <c r="I26" s="3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11"/>
      <c r="W26" s="16"/>
      <c r="X26" s="16"/>
      <c r="Y26" s="16"/>
      <c r="Z26" s="16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s="12" customFormat="1" ht="11.25" x14ac:dyDescent="0.2">
      <c r="A27" s="21">
        <v>13</v>
      </c>
      <c r="B27" s="27" t="s">
        <v>39</v>
      </c>
      <c r="C27" s="13">
        <v>350.88</v>
      </c>
      <c r="D27" s="13" t="s">
        <v>103</v>
      </c>
      <c r="E27" s="13" t="s">
        <v>104</v>
      </c>
      <c r="F27" s="20"/>
      <c r="G27" s="20"/>
      <c r="H27" s="20"/>
      <c r="I27" s="20"/>
      <c r="J27" s="20"/>
      <c r="K27" s="20"/>
      <c r="L27" s="39"/>
      <c r="M27" s="20"/>
      <c r="N27" s="20"/>
      <c r="O27" s="20"/>
      <c r="P27" s="20"/>
      <c r="Q27" s="20"/>
      <c r="R27" s="20"/>
      <c r="S27" s="20"/>
      <c r="T27" s="20"/>
      <c r="U27" s="20"/>
      <c r="V27" s="11"/>
      <c r="W27" s="16"/>
      <c r="X27" s="16"/>
      <c r="Y27" s="16"/>
      <c r="Z27" s="16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s="12" customFormat="1" ht="15" customHeight="1" x14ac:dyDescent="0.2">
      <c r="A28" s="22"/>
      <c r="B28" s="15"/>
      <c r="C28" s="13"/>
      <c r="D28" s="13"/>
      <c r="E28" s="13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11"/>
      <c r="W28" s="16"/>
      <c r="X28" s="16"/>
      <c r="Y28" s="16"/>
      <c r="Z28" s="16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s="41" customFormat="1" ht="11.25" x14ac:dyDescent="0.2">
      <c r="A29" s="14" t="s">
        <v>71</v>
      </c>
      <c r="B29" s="15" t="s">
        <v>40</v>
      </c>
      <c r="C29" s="15">
        <v>16202.07</v>
      </c>
      <c r="D29" s="15" t="s">
        <v>92</v>
      </c>
      <c r="E29" s="15" t="s">
        <v>107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</row>
    <row r="30" spans="1:41" s="12" customFormat="1" ht="22.5" x14ac:dyDescent="0.2">
      <c r="A30" s="21" t="s">
        <v>41</v>
      </c>
      <c r="B30" s="27" t="s">
        <v>42</v>
      </c>
      <c r="C30" s="43">
        <v>4486.22</v>
      </c>
      <c r="D30" s="13" t="s">
        <v>102</v>
      </c>
      <c r="E30" s="13" t="s">
        <v>105</v>
      </c>
      <c r="F30" s="20"/>
      <c r="G30" s="20"/>
      <c r="H30" s="20"/>
      <c r="I30" s="39"/>
      <c r="J30" s="39"/>
      <c r="K30" s="39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11"/>
      <c r="W30" s="16"/>
      <c r="X30" s="16"/>
      <c r="Y30" s="16"/>
      <c r="Z30" s="16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s="12" customFormat="1" ht="33.75" x14ac:dyDescent="0.2">
      <c r="A31" s="21" t="s">
        <v>43</v>
      </c>
      <c r="B31" s="27" t="s">
        <v>29</v>
      </c>
      <c r="C31" s="13">
        <v>375.79</v>
      </c>
      <c r="D31" s="13" t="s">
        <v>116</v>
      </c>
      <c r="E31" s="13" t="s">
        <v>117</v>
      </c>
      <c r="F31" s="20"/>
      <c r="G31" s="20"/>
      <c r="H31" s="20"/>
      <c r="I31" s="20"/>
      <c r="J31" s="20"/>
      <c r="K31" s="20"/>
      <c r="L31" s="39"/>
      <c r="M31" s="20"/>
      <c r="N31" s="20"/>
      <c r="O31" s="20"/>
      <c r="P31" s="20"/>
      <c r="Q31" s="20"/>
      <c r="R31" s="39"/>
      <c r="S31" s="20"/>
      <c r="T31" s="20"/>
      <c r="U31" s="20"/>
      <c r="V31" s="11"/>
      <c r="W31" s="16"/>
      <c r="X31" s="16"/>
      <c r="Y31" s="16"/>
      <c r="Z31" s="16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s="12" customFormat="1" ht="33.75" x14ac:dyDescent="0.2">
      <c r="A32" s="21" t="s">
        <v>44</v>
      </c>
      <c r="B32" s="27" t="s">
        <v>25</v>
      </c>
      <c r="C32" s="13">
        <v>553.47</v>
      </c>
      <c r="D32" s="13" t="s">
        <v>114</v>
      </c>
      <c r="E32" s="13" t="s">
        <v>118</v>
      </c>
      <c r="F32" s="20"/>
      <c r="G32" s="20"/>
      <c r="H32" s="39"/>
      <c r="I32" s="20"/>
      <c r="J32" s="20"/>
      <c r="K32" s="20"/>
      <c r="L32" s="20"/>
      <c r="M32" s="20"/>
      <c r="N32" s="20"/>
      <c r="O32" s="20"/>
      <c r="P32" s="20"/>
      <c r="Q32" s="20"/>
      <c r="R32" s="39"/>
      <c r="S32" s="20"/>
      <c r="T32" s="20"/>
      <c r="U32" s="20"/>
      <c r="V32" s="11"/>
      <c r="W32" s="16"/>
      <c r="X32" s="16"/>
      <c r="Y32" s="16"/>
      <c r="Z32" s="16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s="12" customFormat="1" ht="22.5" x14ac:dyDescent="0.2">
      <c r="A33" s="21" t="s">
        <v>46</v>
      </c>
      <c r="B33" s="27" t="s">
        <v>45</v>
      </c>
      <c r="C33" s="13">
        <v>213.6</v>
      </c>
      <c r="D33" s="13" t="s">
        <v>92</v>
      </c>
      <c r="E33" s="13" t="s">
        <v>94</v>
      </c>
      <c r="F33" s="20"/>
      <c r="G33" s="20"/>
      <c r="H33" s="39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11"/>
      <c r="W33" s="16"/>
      <c r="X33" s="16"/>
      <c r="Y33" s="16"/>
      <c r="Z33" s="16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s="12" customFormat="1" ht="11.25" x14ac:dyDescent="0.2">
      <c r="A34" s="21" t="s">
        <v>47</v>
      </c>
      <c r="B34" s="27" t="s">
        <v>31</v>
      </c>
      <c r="C34" s="13">
        <v>239.49</v>
      </c>
      <c r="D34" s="13" t="s">
        <v>98</v>
      </c>
      <c r="E34" s="13" t="s">
        <v>99</v>
      </c>
      <c r="F34" s="20"/>
      <c r="G34" s="20"/>
      <c r="H34" s="20"/>
      <c r="I34" s="20"/>
      <c r="J34" s="20"/>
      <c r="K34" s="20"/>
      <c r="L34" s="20"/>
      <c r="M34" s="20"/>
      <c r="N34" s="20"/>
      <c r="O34" s="39"/>
      <c r="P34" s="20"/>
      <c r="Q34" s="20"/>
      <c r="R34" s="20"/>
      <c r="S34" s="20"/>
      <c r="T34" s="20"/>
      <c r="U34" s="20"/>
      <c r="V34" s="11"/>
      <c r="W34" s="16"/>
      <c r="X34" s="16"/>
      <c r="Y34" s="16"/>
      <c r="Z34" s="16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s="12" customFormat="1" ht="22.5" x14ac:dyDescent="0.2">
      <c r="A35" s="21" t="s">
        <v>49</v>
      </c>
      <c r="B35" s="27" t="s">
        <v>48</v>
      </c>
      <c r="C35" s="13">
        <v>2184.19</v>
      </c>
      <c r="D35" s="13" t="s">
        <v>102</v>
      </c>
      <c r="E35" s="13" t="s">
        <v>95</v>
      </c>
      <c r="F35" s="20"/>
      <c r="G35" s="20"/>
      <c r="H35" s="20"/>
      <c r="I35" s="39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11"/>
      <c r="W35" s="16"/>
      <c r="X35" s="16"/>
      <c r="Y35" s="16"/>
      <c r="Z35" s="16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s="12" customFormat="1" ht="11.25" x14ac:dyDescent="0.2">
      <c r="A36" s="21" t="s">
        <v>50</v>
      </c>
      <c r="B36" s="27" t="s">
        <v>51</v>
      </c>
      <c r="C36" s="13">
        <v>144.76</v>
      </c>
      <c r="D36" s="13" t="s">
        <v>92</v>
      </c>
      <c r="E36" s="13" t="s">
        <v>94</v>
      </c>
      <c r="F36" s="20"/>
      <c r="G36" s="20"/>
      <c r="H36" s="39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11"/>
      <c r="W36" s="16"/>
      <c r="X36" s="16"/>
      <c r="Y36" s="16"/>
      <c r="Z36" s="16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s="12" customFormat="1" ht="11.25" x14ac:dyDescent="0.2">
      <c r="A37" s="21" t="s">
        <v>52</v>
      </c>
      <c r="B37" s="27" t="s">
        <v>53</v>
      </c>
      <c r="C37" s="13">
        <v>679.74</v>
      </c>
      <c r="D37" s="13" t="s">
        <v>92</v>
      </c>
      <c r="E37" s="13" t="s">
        <v>94</v>
      </c>
      <c r="F37" s="20"/>
      <c r="G37" s="20"/>
      <c r="H37" s="39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11"/>
      <c r="W37" s="16"/>
      <c r="X37" s="16"/>
      <c r="Y37" s="16"/>
      <c r="Z37" s="16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s="12" customFormat="1" ht="22.5" x14ac:dyDescent="0.2">
      <c r="A38" s="21" t="s">
        <v>54</v>
      </c>
      <c r="B38" s="27" t="s">
        <v>37</v>
      </c>
      <c r="C38" s="13">
        <v>263.26</v>
      </c>
      <c r="D38" s="13" t="s">
        <v>92</v>
      </c>
      <c r="E38" s="13" t="s">
        <v>95</v>
      </c>
      <c r="F38" s="20"/>
      <c r="G38" s="20"/>
      <c r="H38" s="39"/>
      <c r="I38" s="39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11"/>
      <c r="W38" s="16"/>
      <c r="X38" s="16"/>
      <c r="Y38" s="16"/>
      <c r="Z38" s="16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s="12" customFormat="1" ht="11.25" x14ac:dyDescent="0.2">
      <c r="A39" s="21" t="s">
        <v>56</v>
      </c>
      <c r="B39" s="27" t="s">
        <v>55</v>
      </c>
      <c r="C39" s="13">
        <v>101.05</v>
      </c>
      <c r="D39" s="13" t="s">
        <v>106</v>
      </c>
      <c r="E39" s="13" t="s">
        <v>107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39"/>
      <c r="T39" s="20"/>
      <c r="U39" s="20"/>
      <c r="V39" s="11"/>
      <c r="W39" s="16"/>
      <c r="X39" s="16"/>
      <c r="Y39" s="16"/>
      <c r="Z39" s="16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s="12" customFormat="1" ht="11.25" x14ac:dyDescent="0.2">
      <c r="A40" s="21" t="s">
        <v>57</v>
      </c>
      <c r="B40" s="27" t="s">
        <v>58</v>
      </c>
      <c r="C40" s="43">
        <v>92.33</v>
      </c>
      <c r="D40" s="13" t="s">
        <v>100</v>
      </c>
      <c r="E40" s="13" t="s">
        <v>101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39"/>
      <c r="Q40" s="20"/>
      <c r="R40" s="20"/>
      <c r="S40" s="20"/>
      <c r="T40" s="20"/>
      <c r="U40" s="20"/>
      <c r="V40" s="11"/>
      <c r="W40" s="16"/>
      <c r="X40" s="16"/>
      <c r="Y40" s="16"/>
      <c r="Z40" s="16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s="12" customFormat="1" ht="11.25" x14ac:dyDescent="0.2">
      <c r="A41" s="21" t="s">
        <v>59</v>
      </c>
      <c r="B41" s="27" t="s">
        <v>30</v>
      </c>
      <c r="C41" s="13">
        <v>657.63</v>
      </c>
      <c r="D41" s="13" t="s">
        <v>102</v>
      </c>
      <c r="E41" s="13" t="s">
        <v>95</v>
      </c>
      <c r="F41" s="20"/>
      <c r="G41" s="20"/>
      <c r="H41" s="20"/>
      <c r="I41" s="39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11"/>
      <c r="W41" s="16"/>
      <c r="X41" s="16"/>
      <c r="Y41" s="16"/>
      <c r="Z41" s="16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s="12" customFormat="1" ht="11.25" x14ac:dyDescent="0.2">
      <c r="A42" s="21" t="s">
        <v>61</v>
      </c>
      <c r="B42" s="27" t="s">
        <v>60</v>
      </c>
      <c r="C42" s="13">
        <v>1085.3699999999999</v>
      </c>
      <c r="D42" s="13" t="s">
        <v>102</v>
      </c>
      <c r="E42" s="13" t="s">
        <v>95</v>
      </c>
      <c r="F42" s="20"/>
      <c r="G42" s="20"/>
      <c r="H42" s="20"/>
      <c r="I42" s="39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11"/>
      <c r="W42" s="16"/>
      <c r="X42" s="16"/>
      <c r="Y42" s="16"/>
      <c r="Z42" s="16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s="12" customFormat="1" ht="11.25" x14ac:dyDescent="0.2">
      <c r="A43" s="21" t="s">
        <v>62</v>
      </c>
      <c r="B43" s="27" t="s">
        <v>63</v>
      </c>
      <c r="C43" s="13">
        <v>1117.6500000000001</v>
      </c>
      <c r="D43" s="13" t="s">
        <v>92</v>
      </c>
      <c r="E43" s="13" t="s">
        <v>94</v>
      </c>
      <c r="F43" s="20"/>
      <c r="G43" s="20"/>
      <c r="H43" s="39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11"/>
      <c r="W43" s="16"/>
      <c r="X43" s="16"/>
      <c r="Y43" s="16"/>
      <c r="Z43" s="16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s="12" customFormat="1" ht="11.25" x14ac:dyDescent="0.2">
      <c r="A44" s="21" t="s">
        <v>64</v>
      </c>
      <c r="B44" s="27" t="s">
        <v>65</v>
      </c>
      <c r="C44" s="13">
        <v>205.97</v>
      </c>
      <c r="D44" s="13" t="s">
        <v>92</v>
      </c>
      <c r="E44" s="13" t="s">
        <v>94</v>
      </c>
      <c r="F44" s="20"/>
      <c r="G44" s="20"/>
      <c r="H44" s="39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11"/>
      <c r="W44" s="16"/>
      <c r="X44" s="16"/>
      <c r="Y44" s="16"/>
      <c r="Z44" s="16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s="12" customFormat="1" ht="11.25" x14ac:dyDescent="0.2">
      <c r="A45" s="21" t="s">
        <v>66</v>
      </c>
      <c r="B45" s="27" t="s">
        <v>67</v>
      </c>
      <c r="C45" s="13">
        <v>2401.86</v>
      </c>
      <c r="D45" s="13" t="s">
        <v>92</v>
      </c>
      <c r="E45" s="13" t="s">
        <v>94</v>
      </c>
      <c r="F45" s="20"/>
      <c r="G45" s="20"/>
      <c r="H45" s="39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11"/>
      <c r="W45" s="16"/>
      <c r="X45" s="16"/>
      <c r="Y45" s="16"/>
      <c r="Z45" s="16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s="12" customFormat="1" ht="11.25" x14ac:dyDescent="0.2">
      <c r="A46" s="21" t="s">
        <v>68</v>
      </c>
      <c r="B46" s="27" t="s">
        <v>69</v>
      </c>
      <c r="C46" s="13">
        <v>1399.71</v>
      </c>
      <c r="D46" s="13" t="s">
        <v>92</v>
      </c>
      <c r="E46" s="13" t="s">
        <v>94</v>
      </c>
      <c r="F46" s="20"/>
      <c r="G46" s="20"/>
      <c r="H46" s="3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11"/>
      <c r="W46" s="16"/>
      <c r="X46" s="16"/>
      <c r="Y46" s="16"/>
      <c r="Z46" s="16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s="12" customFormat="1" ht="10.5" customHeight="1" x14ac:dyDescent="0.2">
      <c r="A47" s="22"/>
      <c r="B47" s="15"/>
      <c r="C47" s="13"/>
      <c r="D47" s="13"/>
      <c r="E47" s="13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11"/>
      <c r="W47" s="16"/>
      <c r="X47" s="16"/>
      <c r="Y47" s="16"/>
      <c r="Z47" s="16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s="41" customFormat="1" ht="11.25" x14ac:dyDescent="0.2">
      <c r="A48" s="14" t="s">
        <v>72</v>
      </c>
      <c r="B48" s="15" t="s">
        <v>82</v>
      </c>
      <c r="C48" s="15">
        <v>2820.61</v>
      </c>
      <c r="D48" s="15" t="s">
        <v>92</v>
      </c>
      <c r="E48" s="15" t="s">
        <v>107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</row>
    <row r="49" spans="1:41" s="12" customFormat="1" ht="11.25" x14ac:dyDescent="0.2">
      <c r="A49" s="21" t="s">
        <v>41</v>
      </c>
      <c r="B49" s="27" t="s">
        <v>83</v>
      </c>
      <c r="C49" s="43">
        <v>419.26</v>
      </c>
      <c r="D49" s="13" t="s">
        <v>92</v>
      </c>
      <c r="E49" s="13" t="s">
        <v>94</v>
      </c>
      <c r="F49" s="20"/>
      <c r="G49" s="20"/>
      <c r="H49" s="39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11"/>
      <c r="W49" s="16"/>
      <c r="X49" s="16"/>
      <c r="Y49" s="16"/>
      <c r="Z49" s="16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s="12" customFormat="1" ht="11.25" x14ac:dyDescent="0.2">
      <c r="A50" s="21" t="s">
        <v>43</v>
      </c>
      <c r="B50" s="27" t="s">
        <v>84</v>
      </c>
      <c r="C50" s="13">
        <v>137.97999999999999</v>
      </c>
      <c r="D50" s="13" t="s">
        <v>108</v>
      </c>
      <c r="E50" s="13" t="s">
        <v>109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39"/>
      <c r="R50" s="20"/>
      <c r="S50" s="20"/>
      <c r="T50" s="20"/>
      <c r="U50" s="20"/>
      <c r="V50" s="11"/>
      <c r="W50" s="16"/>
      <c r="X50" s="16"/>
      <c r="Y50" s="16"/>
      <c r="Z50" s="16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s="12" customFormat="1" ht="11.25" x14ac:dyDescent="0.2">
      <c r="A51" s="21" t="s">
        <v>44</v>
      </c>
      <c r="B51" s="27" t="s">
        <v>85</v>
      </c>
      <c r="C51" s="13">
        <v>263.64999999999998</v>
      </c>
      <c r="D51" s="13" t="s">
        <v>92</v>
      </c>
      <c r="E51" s="13" t="s">
        <v>95</v>
      </c>
      <c r="F51" s="20"/>
      <c r="G51" s="20"/>
      <c r="H51" s="39"/>
      <c r="I51" s="39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11"/>
      <c r="W51" s="16"/>
      <c r="X51" s="16"/>
      <c r="Y51" s="16"/>
      <c r="Z51" s="16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s="12" customFormat="1" ht="11.25" x14ac:dyDescent="0.2">
      <c r="A52" s="21" t="s">
        <v>46</v>
      </c>
      <c r="B52" s="27" t="s">
        <v>86</v>
      </c>
      <c r="C52" s="13">
        <v>781.32</v>
      </c>
      <c r="D52" s="13" t="s">
        <v>103</v>
      </c>
      <c r="E52" s="13" t="s">
        <v>110</v>
      </c>
      <c r="F52" s="20"/>
      <c r="G52" s="20"/>
      <c r="H52" s="20"/>
      <c r="I52" s="20"/>
      <c r="J52" s="20"/>
      <c r="K52" s="20"/>
      <c r="L52" s="39"/>
      <c r="M52" s="39"/>
      <c r="N52" s="20"/>
      <c r="O52" s="20"/>
      <c r="P52" s="20"/>
      <c r="Q52" s="20"/>
      <c r="R52" s="20"/>
      <c r="S52" s="20"/>
      <c r="T52" s="20"/>
      <c r="U52" s="20"/>
      <c r="V52" s="11"/>
      <c r="W52" s="16"/>
      <c r="X52" s="16"/>
      <c r="Y52" s="16"/>
      <c r="Z52" s="16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s="12" customFormat="1" ht="11.25" x14ac:dyDescent="0.2">
      <c r="A53" s="21" t="s">
        <v>47</v>
      </c>
      <c r="B53" s="27" t="s">
        <v>87</v>
      </c>
      <c r="C53" s="13">
        <v>860.84</v>
      </c>
      <c r="D53" s="13" t="s">
        <v>96</v>
      </c>
      <c r="E53" s="13" t="s">
        <v>110</v>
      </c>
      <c r="F53" s="20"/>
      <c r="G53" s="20"/>
      <c r="H53" s="20"/>
      <c r="I53" s="20"/>
      <c r="J53" s="20"/>
      <c r="K53" s="20"/>
      <c r="L53" s="20"/>
      <c r="M53" s="39"/>
      <c r="N53" s="20"/>
      <c r="O53" s="20"/>
      <c r="P53" s="20"/>
      <c r="Q53" s="20"/>
      <c r="R53" s="20"/>
      <c r="S53" s="20"/>
      <c r="T53" s="20"/>
      <c r="U53" s="20"/>
      <c r="V53" s="11"/>
      <c r="W53" s="16"/>
      <c r="X53" s="16"/>
      <c r="Y53" s="16"/>
      <c r="Z53" s="16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s="12" customFormat="1" ht="11.25" x14ac:dyDescent="0.2">
      <c r="A54" s="21" t="s">
        <v>49</v>
      </c>
      <c r="B54" s="27" t="s">
        <v>88</v>
      </c>
      <c r="C54" s="13">
        <v>224.77</v>
      </c>
      <c r="D54" s="13" t="s">
        <v>102</v>
      </c>
      <c r="E54" s="13" t="s">
        <v>95</v>
      </c>
      <c r="F54" s="20"/>
      <c r="G54" s="20"/>
      <c r="H54" s="20"/>
      <c r="I54" s="39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11"/>
      <c r="W54" s="16"/>
      <c r="X54" s="16"/>
      <c r="Y54" s="16"/>
      <c r="Z54" s="16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s="12" customFormat="1" ht="11.25" x14ac:dyDescent="0.2">
      <c r="A55" s="21" t="s">
        <v>50</v>
      </c>
      <c r="B55" s="27" t="s">
        <v>89</v>
      </c>
      <c r="C55" s="13">
        <v>132.79</v>
      </c>
      <c r="D55" s="13" t="s">
        <v>106</v>
      </c>
      <c r="E55" s="13" t="s">
        <v>107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39"/>
      <c r="T55" s="20"/>
      <c r="U55" s="20"/>
      <c r="V55" s="11"/>
      <c r="W55" s="16"/>
      <c r="X55" s="16"/>
      <c r="Y55" s="16"/>
      <c r="Z55" s="16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s="12" customFormat="1" ht="10.5" customHeight="1" x14ac:dyDescent="0.2">
      <c r="A56" s="22"/>
      <c r="B56" s="15"/>
      <c r="C56" s="13"/>
      <c r="D56" s="13"/>
      <c r="E56" s="13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11"/>
      <c r="W56" s="16"/>
      <c r="X56" s="16"/>
      <c r="Y56" s="16"/>
      <c r="Z56" s="16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s="41" customFormat="1" ht="11.25" x14ac:dyDescent="0.2">
      <c r="A57" s="14" t="s">
        <v>81</v>
      </c>
      <c r="B57" s="15" t="s">
        <v>73</v>
      </c>
      <c r="C57" s="15">
        <v>4615.1899999999996</v>
      </c>
      <c r="D57" s="15" t="s">
        <v>92</v>
      </c>
      <c r="E57" s="15" t="s">
        <v>91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</row>
    <row r="58" spans="1:41" s="12" customFormat="1" ht="11.25" x14ac:dyDescent="0.2">
      <c r="A58" s="21" t="s">
        <v>41</v>
      </c>
      <c r="B58" s="27" t="s">
        <v>74</v>
      </c>
      <c r="C58" s="43">
        <v>676.17</v>
      </c>
      <c r="D58" s="13" t="s">
        <v>111</v>
      </c>
      <c r="E58" s="13" t="s">
        <v>105</v>
      </c>
      <c r="F58" s="20"/>
      <c r="G58" s="20"/>
      <c r="H58" s="20"/>
      <c r="I58" s="20"/>
      <c r="J58" s="20"/>
      <c r="K58" s="39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11"/>
      <c r="W58" s="16"/>
      <c r="X58" s="16"/>
      <c r="Y58" s="16"/>
      <c r="Z58" s="16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s="12" customFormat="1" ht="11.25" x14ac:dyDescent="0.2">
      <c r="A59" s="21" t="s">
        <v>43</v>
      </c>
      <c r="B59" s="27" t="s">
        <v>75</v>
      </c>
      <c r="C59" s="13">
        <v>1098.83</v>
      </c>
      <c r="D59" s="13" t="s">
        <v>112</v>
      </c>
      <c r="E59" s="13" t="s">
        <v>93</v>
      </c>
      <c r="F59" s="20"/>
      <c r="G59" s="20"/>
      <c r="H59" s="20"/>
      <c r="I59" s="20"/>
      <c r="J59" s="39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11"/>
      <c r="W59" s="16"/>
      <c r="X59" s="16"/>
      <c r="Y59" s="16"/>
      <c r="Z59" s="16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s="12" customFormat="1" ht="11.25" x14ac:dyDescent="0.2">
      <c r="A60" s="21" t="s">
        <v>44</v>
      </c>
      <c r="B60" s="27" t="s">
        <v>76</v>
      </c>
      <c r="C60" s="13">
        <v>502.76</v>
      </c>
      <c r="D60" s="13" t="s">
        <v>96</v>
      </c>
      <c r="E60" s="13" t="s">
        <v>97</v>
      </c>
      <c r="F60" s="20"/>
      <c r="G60" s="20"/>
      <c r="H60" s="20"/>
      <c r="I60" s="20"/>
      <c r="J60" s="20"/>
      <c r="K60" s="20"/>
      <c r="L60" s="20"/>
      <c r="M60" s="39"/>
      <c r="N60" s="39"/>
      <c r="O60" s="20"/>
      <c r="P60" s="20"/>
      <c r="Q60" s="20"/>
      <c r="R60" s="20"/>
      <c r="S60" s="20"/>
      <c r="T60" s="20"/>
      <c r="U60" s="20"/>
      <c r="V60" s="11"/>
      <c r="W60" s="16"/>
      <c r="X60" s="16"/>
      <c r="Y60" s="16"/>
      <c r="Z60" s="16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s="12" customFormat="1" ht="11.25" x14ac:dyDescent="0.2">
      <c r="A61" s="21" t="s">
        <v>46</v>
      </c>
      <c r="B61" s="27" t="s">
        <v>77</v>
      </c>
      <c r="C61" s="13">
        <v>182.39</v>
      </c>
      <c r="D61" s="13" t="s">
        <v>108</v>
      </c>
      <c r="E61" s="13" t="s">
        <v>109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39"/>
      <c r="R61" s="20"/>
      <c r="S61" s="20"/>
      <c r="T61" s="20"/>
      <c r="U61" s="20"/>
      <c r="V61" s="11"/>
      <c r="W61" s="16"/>
      <c r="X61" s="16"/>
      <c r="Y61" s="16"/>
      <c r="Z61" s="16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s="12" customFormat="1" ht="11.25" x14ac:dyDescent="0.2">
      <c r="A62" s="21" t="s">
        <v>47</v>
      </c>
      <c r="B62" s="27" t="s">
        <v>78</v>
      </c>
      <c r="C62" s="13">
        <v>890.91</v>
      </c>
      <c r="D62" s="13" t="s">
        <v>113</v>
      </c>
      <c r="E62" s="13" t="s">
        <v>91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39"/>
      <c r="U62" s="20"/>
      <c r="V62" s="11"/>
      <c r="W62" s="16"/>
      <c r="X62" s="16"/>
      <c r="Y62" s="16"/>
      <c r="Z62" s="16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s="12" customFormat="1" ht="11.25" x14ac:dyDescent="0.2">
      <c r="A63" s="21" t="s">
        <v>49</v>
      </c>
      <c r="B63" s="27" t="s">
        <v>79</v>
      </c>
      <c r="C63" s="13">
        <v>493.25</v>
      </c>
      <c r="D63" s="13" t="s">
        <v>106</v>
      </c>
      <c r="E63" s="13" t="s">
        <v>107</v>
      </c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39"/>
      <c r="S63" s="20"/>
      <c r="T63" s="20"/>
      <c r="U63" s="20"/>
      <c r="V63" s="11"/>
      <c r="W63" s="16"/>
      <c r="X63" s="16"/>
      <c r="Y63" s="16"/>
      <c r="Z63" s="16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s="12" customFormat="1" ht="11.25" x14ac:dyDescent="0.2">
      <c r="A64" s="21" t="s">
        <v>50</v>
      </c>
      <c r="B64" s="27" t="s">
        <v>80</v>
      </c>
      <c r="C64" s="13">
        <v>770.88</v>
      </c>
      <c r="D64" s="13" t="s">
        <v>92</v>
      </c>
      <c r="E64" s="13" t="s">
        <v>94</v>
      </c>
      <c r="F64" s="20"/>
      <c r="G64" s="20"/>
      <c r="H64" s="39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11"/>
      <c r="W64" s="16"/>
      <c r="X64" s="16"/>
      <c r="Y64" s="16"/>
      <c r="Z64" s="16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s="12" customFormat="1" ht="4.9000000000000004" customHeight="1" x14ac:dyDescent="0.2">
      <c r="A65" s="21"/>
      <c r="B65" s="27"/>
      <c r="C65" s="13"/>
      <c r="D65" s="13"/>
      <c r="E65" s="13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11"/>
      <c r="W65" s="16"/>
      <c r="X65" s="16"/>
      <c r="Y65" s="16"/>
      <c r="Z65" s="16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s="12" customFormat="1" ht="11.25" x14ac:dyDescent="0.2">
      <c r="A66" s="62" t="s">
        <v>11</v>
      </c>
      <c r="B66" s="63"/>
      <c r="C66" s="23">
        <f>C57+C48+C29+C14</f>
        <v>42149.729999999996</v>
      </c>
    </row>
    <row r="67" spans="1:41" s="12" customFormat="1" ht="11.25" x14ac:dyDescent="0.2">
      <c r="A67" s="62" t="s">
        <v>12</v>
      </c>
      <c r="B67" s="63"/>
      <c r="C67" s="23">
        <f>C66*0.21</f>
        <v>8851.443299999999</v>
      </c>
      <c r="D67" s="24"/>
      <c r="E67" s="24"/>
      <c r="F67" s="24"/>
      <c r="G67" s="24"/>
      <c r="H67" s="24"/>
      <c r="I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41" s="12" customFormat="1" ht="11.25" x14ac:dyDescent="0.2">
      <c r="A68" s="62" t="s">
        <v>13</v>
      </c>
      <c r="B68" s="63"/>
      <c r="C68" s="23">
        <f>C66+C67</f>
        <v>51001.173299999995</v>
      </c>
      <c r="D68" s="24"/>
      <c r="E68" s="24"/>
      <c r="F68" s="24"/>
      <c r="G68" s="24"/>
      <c r="H68" s="24"/>
      <c r="I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41" x14ac:dyDescent="0.25">
      <c r="D69" s="2"/>
      <c r="E69" s="2"/>
      <c r="F69" s="2"/>
      <c r="G69" s="2"/>
      <c r="H69" s="2"/>
      <c r="I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41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41" ht="2.25" hidden="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41" ht="32.25" customHeight="1" x14ac:dyDescent="0.25">
      <c r="A72" s="4" t="s">
        <v>14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</row>
    <row r="73" spans="1:41" x14ac:dyDescent="0.25">
      <c r="A73" s="2"/>
      <c r="B73" s="2"/>
      <c r="C73" s="2"/>
      <c r="D73" s="2"/>
      <c r="E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41" x14ac:dyDescent="0.25">
      <c r="A74" s="2"/>
      <c r="B74" s="31" t="s">
        <v>15</v>
      </c>
      <c r="C74" s="2"/>
      <c r="D74" s="2"/>
      <c r="E74" s="2"/>
      <c r="H74" s="46" t="s">
        <v>19</v>
      </c>
      <c r="I74" s="46"/>
      <c r="J74" s="46"/>
      <c r="K74" s="46"/>
      <c r="L74" s="46"/>
      <c r="M74" s="2"/>
      <c r="V74" s="2"/>
      <c r="W74" s="46"/>
      <c r="X74" s="46"/>
      <c r="Y74" s="46"/>
      <c r="Z74" s="46"/>
      <c r="AA74" s="46"/>
      <c r="AB74" s="2"/>
      <c r="AC74" s="2"/>
      <c r="AD74" s="2"/>
      <c r="AE74" s="2"/>
      <c r="AF74" s="2"/>
      <c r="AG74" s="2"/>
    </row>
    <row r="75" spans="1:41" x14ac:dyDescent="0.25">
      <c r="A75" s="2"/>
      <c r="B75" s="2"/>
      <c r="C75" s="2"/>
      <c r="D75" s="2"/>
      <c r="E75" s="2"/>
      <c r="H75" s="2"/>
      <c r="I75" s="5"/>
      <c r="J75" s="5"/>
      <c r="K75" s="5"/>
      <c r="L75" s="5"/>
      <c r="M75" s="2"/>
      <c r="V75" s="2"/>
      <c r="W75" s="2"/>
      <c r="X75" s="5"/>
      <c r="Y75" s="5"/>
      <c r="Z75" s="5"/>
      <c r="AA75" s="5"/>
      <c r="AB75" s="2"/>
      <c r="AC75" s="2"/>
      <c r="AD75" s="2"/>
      <c r="AE75" s="2"/>
      <c r="AF75" s="2"/>
      <c r="AG75" s="2"/>
    </row>
    <row r="76" spans="1:41" x14ac:dyDescent="0.25">
      <c r="A76" s="2"/>
      <c r="B76" s="25" t="s">
        <v>17</v>
      </c>
      <c r="C76" s="2"/>
      <c r="D76" s="2"/>
      <c r="E76" s="2"/>
      <c r="H76" s="46" t="s">
        <v>20</v>
      </c>
      <c r="I76" s="46"/>
      <c r="J76" s="46"/>
      <c r="K76" s="46"/>
      <c r="L76" s="46"/>
      <c r="M76" s="46"/>
      <c r="N76" s="6"/>
      <c r="O76" s="6"/>
      <c r="P76" s="6"/>
      <c r="Q76" s="6"/>
      <c r="R76" s="6"/>
      <c r="S76" s="6"/>
      <c r="T76" s="7"/>
      <c r="V76" s="2"/>
      <c r="W76" s="46"/>
      <c r="X76" s="46"/>
      <c r="Y76" s="46"/>
      <c r="Z76" s="46"/>
      <c r="AA76" s="46"/>
      <c r="AB76" s="46"/>
      <c r="AC76" s="6"/>
      <c r="AD76" s="6"/>
      <c r="AE76" s="6"/>
      <c r="AF76" s="6"/>
      <c r="AG76" s="6"/>
      <c r="AH76" s="6"/>
      <c r="AI76" s="7"/>
    </row>
    <row r="77" spans="1:41" x14ac:dyDescent="0.25">
      <c r="A77" s="2"/>
      <c r="B77" s="30" t="s">
        <v>18</v>
      </c>
      <c r="C77" s="8"/>
      <c r="D77" s="8"/>
      <c r="E77" s="8"/>
      <c r="H77" s="32"/>
      <c r="I77" s="32"/>
      <c r="J77" s="32"/>
      <c r="K77" s="32"/>
      <c r="L77" s="33"/>
      <c r="M77" s="29"/>
      <c r="N77" s="50" t="s">
        <v>18</v>
      </c>
      <c r="O77" s="50"/>
      <c r="P77" s="50"/>
      <c r="Q77" s="50"/>
      <c r="R77" s="50"/>
      <c r="S77" s="50"/>
      <c r="T77" s="50"/>
      <c r="V77" s="2"/>
      <c r="W77" s="2"/>
      <c r="X77" s="2"/>
      <c r="Y77" s="2"/>
      <c r="Z77" s="2"/>
      <c r="AB77" s="8"/>
      <c r="AC77" s="50"/>
      <c r="AD77" s="50"/>
      <c r="AE77" s="50"/>
      <c r="AF77" s="50"/>
      <c r="AG77" s="50"/>
      <c r="AH77" s="50"/>
      <c r="AI77" s="50"/>
    </row>
    <row r="78" spans="1:41" x14ac:dyDescent="0.25">
      <c r="A78" s="2"/>
      <c r="B78" s="9" t="s">
        <v>16</v>
      </c>
      <c r="C78" s="2"/>
      <c r="D78" s="2"/>
      <c r="E78" s="2"/>
      <c r="H78" s="45" t="s">
        <v>16</v>
      </c>
      <c r="I78" s="45"/>
      <c r="J78" s="2"/>
      <c r="K78" s="2"/>
      <c r="L78" s="2"/>
      <c r="M78" s="2"/>
      <c r="V78" s="2"/>
      <c r="W78" s="45"/>
      <c r="X78" s="45"/>
      <c r="Y78" s="2"/>
      <c r="Z78" s="2"/>
      <c r="AA78" s="2"/>
      <c r="AB78" s="2"/>
      <c r="AC78" s="2"/>
      <c r="AD78" s="2"/>
      <c r="AE78" s="2"/>
      <c r="AF78" s="2"/>
      <c r="AG78" s="2"/>
    </row>
    <row r="82" ht="15" customHeight="1" x14ac:dyDescent="0.25"/>
  </sheetData>
  <mergeCells count="42">
    <mergeCell ref="A4:AO4"/>
    <mergeCell ref="W74:AA74"/>
    <mergeCell ref="B72:AO72"/>
    <mergeCell ref="AH11:AK11"/>
    <mergeCell ref="AL11:AO11"/>
    <mergeCell ref="AH12:AK12"/>
    <mergeCell ref="AL12:AO12"/>
    <mergeCell ref="A68:B68"/>
    <mergeCell ref="A66:B66"/>
    <mergeCell ref="A67:B67"/>
    <mergeCell ref="F9:AO9"/>
    <mergeCell ref="B5:Z5"/>
    <mergeCell ref="B7:Z7"/>
    <mergeCell ref="A9:A12"/>
    <mergeCell ref="B9:B12"/>
    <mergeCell ref="C9:C12"/>
    <mergeCell ref="D9:D12"/>
    <mergeCell ref="E9:E12"/>
    <mergeCell ref="B6:AO6"/>
    <mergeCell ref="J11:M11"/>
    <mergeCell ref="N11:Q11"/>
    <mergeCell ref="F11:I11"/>
    <mergeCell ref="B8:Z8"/>
    <mergeCell ref="V11:Y11"/>
    <mergeCell ref="Z11:AC11"/>
    <mergeCell ref="AD11:AG11"/>
    <mergeCell ref="V12:Y12"/>
    <mergeCell ref="Z12:AC12"/>
    <mergeCell ref="AD12:AG12"/>
    <mergeCell ref="R11:U11"/>
    <mergeCell ref="W78:X78"/>
    <mergeCell ref="W76:AB76"/>
    <mergeCell ref="F10:AO10"/>
    <mergeCell ref="H74:L74"/>
    <mergeCell ref="H76:M76"/>
    <mergeCell ref="H78:I78"/>
    <mergeCell ref="N77:T77"/>
    <mergeCell ref="AC77:AI77"/>
    <mergeCell ref="J12:M12"/>
    <mergeCell ref="N12:Q12"/>
    <mergeCell ref="F12:I12"/>
    <mergeCell ref="R12:U12"/>
  </mergeCells>
  <phoneticPr fontId="1" type="noConversion"/>
  <pageMargins left="0.23622047244094491" right="0.23622047244094491" top="0.59055118110236227" bottom="0" header="0.31496062992125984" footer="0.31496062992125984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Šimkus</dc:creator>
  <cp:lastModifiedBy>Egidijus Tamosaitis</cp:lastModifiedBy>
  <cp:lastPrinted>2024-06-27T07:21:26Z</cp:lastPrinted>
  <dcterms:created xsi:type="dcterms:W3CDTF">2023-03-31T09:20:27Z</dcterms:created>
  <dcterms:modified xsi:type="dcterms:W3CDTF">2024-07-02T08:40:07Z</dcterms:modified>
</cp:coreProperties>
</file>