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ingle\Desktop\Sutartys 2024\Sutartys 2024\Liepa\2024 - 2223\"/>
    </mc:Choice>
  </mc:AlternateContent>
  <bookViews>
    <workbookView xWindow="780" yWindow="495" windowWidth="27645" windowHeight="1558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L11" i="1"/>
  <c r="K6" i="1"/>
  <c r="K7" i="1"/>
  <c r="L7" i="1" s="1"/>
  <c r="K8" i="1"/>
  <c r="L8" i="1" s="1"/>
  <c r="K9" i="1"/>
  <c r="L9" i="1" s="1"/>
  <c r="K10" i="1"/>
  <c r="L10" i="1" s="1"/>
  <c r="K5" i="1"/>
  <c r="L5" i="1" s="1"/>
  <c r="K4" i="1" l="1"/>
  <c r="L6" i="1"/>
  <c r="L4" i="1" s="1"/>
</calcChain>
</file>

<file path=xl/sharedStrings.xml><?xml version="1.0" encoding="utf-8"?>
<sst xmlns="http://schemas.openxmlformats.org/spreadsheetml/2006/main" count="65" uniqueCount="49">
  <si>
    <t>5 priedas</t>
  </si>
  <si>
    <t>Kainos pasiūlymo lentelė</t>
  </si>
  <si>
    <t xml:space="preserve">Tiekėjas: </t>
  </si>
  <si>
    <t xml:space="preserve">Pirkimo dalies Nr. </t>
  </si>
  <si>
    <t>BVPŽ</t>
  </si>
  <si>
    <t>Pavadinimas</t>
  </si>
  <si>
    <t>Specialieji reikalavimai</t>
  </si>
  <si>
    <t>Pageidaujama pakuotė</t>
  </si>
  <si>
    <t>Orientacinis poreikis</t>
  </si>
  <si>
    <t>Siūloma pakuotė</t>
  </si>
  <si>
    <t>Siūlomų pakuočių skaičius pagal poreikį</t>
  </si>
  <si>
    <r>
      <t>Pakuotės kaina EUR (</t>
    </r>
    <r>
      <rPr>
        <b/>
        <sz val="12"/>
        <rFont val="Times New Roman"/>
        <family val="1"/>
        <charset val="186"/>
      </rPr>
      <t>be PVM)</t>
    </r>
  </si>
  <si>
    <t>PVM tarifas</t>
  </si>
  <si>
    <r>
      <t>Suma EUR (</t>
    </r>
    <r>
      <rPr>
        <b/>
        <sz val="12"/>
        <rFont val="Times New Roman"/>
        <family val="1"/>
        <charset val="186"/>
      </rPr>
      <t>be PVM)</t>
    </r>
  </si>
  <si>
    <r>
      <t>Suma EUR (</t>
    </r>
    <r>
      <rPr>
        <b/>
        <sz val="12"/>
        <rFont val="Times New Roman"/>
        <family val="1"/>
        <charset val="186"/>
      </rPr>
      <t>su PVM)</t>
    </r>
  </si>
  <si>
    <t>Gamintojas, Katalogo Nr.</t>
  </si>
  <si>
    <t>33696000-5</t>
  </si>
  <si>
    <t>250 ml</t>
  </si>
  <si>
    <t xml:space="preserve">Reagentai ir papildomos priemonės automatizuotai tuberkuliozės dažymo sistemai Aerospray TB </t>
  </si>
  <si>
    <t xml:space="preserve">Reagentų rinkinys tinkamas darbui su  Aerospray TB dažymo sistema </t>
  </si>
  <si>
    <t>9.1</t>
  </si>
  <si>
    <t>Blankintojas (Fluorescentinis)</t>
  </si>
  <si>
    <t>500 ml</t>
  </si>
  <si>
    <t>Elitech Group, SS-061AF</t>
  </si>
  <si>
    <t>9.2</t>
  </si>
  <si>
    <t xml:space="preserve">Kalio permanganatas </t>
  </si>
  <si>
    <t>Elitech Group, SS-061BP</t>
  </si>
  <si>
    <t>9.3</t>
  </si>
  <si>
    <t>Auramino dažai</t>
  </si>
  <si>
    <t>Elitech Group, SS-061CA</t>
  </si>
  <si>
    <t>9.4</t>
  </si>
  <si>
    <t>Tirpalas purškiklių valymui</t>
  </si>
  <si>
    <t>Elitech Group, SS-029C</t>
  </si>
  <si>
    <t>9.5</t>
  </si>
  <si>
    <t>Koncentruotas skystis sistemos praplovimui</t>
  </si>
  <si>
    <t>Elitech Group, SS-266</t>
  </si>
  <si>
    <t>9.6</t>
  </si>
  <si>
    <t>Metanolis</t>
  </si>
  <si>
    <t>1 litras</t>
  </si>
  <si>
    <t>Lerochem, Methanol</t>
  </si>
  <si>
    <t>Chlamydia trachomatis Ag nustatymo rinkinys</t>
  </si>
  <si>
    <t>Tiesioginis imunofluorescencinis metodas skirtas tepinėlių paimtų iš gimdos kaklelio, šlaplės (vyrų/moterų) ir akies junginės mėginių, nustatyti Chlamydia trachomatis Ag. Rinkinio sudėtyje turi būti reagentas pažymėtas Fluoresceinu (FITC) konjuguotais monoklonaliniais antikūnais, nukreiptais prieš išorinį ląstelės membranos baltymą, taip pat kontroliniai tepinėliai su teigiamu ir neigiamu mėginiu. Tepinėlio dažymo trukmė ne ilgesnė nei 20 min.</t>
  </si>
  <si>
    <t>rinkinys 
(1x50)</t>
  </si>
  <si>
    <t>Cellabs Pty, KC1-50T + NCS-PCS (siūlome reagentų rinkinio, kuriame yra teigiama kontrolė, ir neigiamos kontrolės komplektą)</t>
  </si>
  <si>
    <t xml:space="preserve">Pastabos: </t>
  </si>
  <si>
    <t>1. Siūlomos prekės turi būti ženklintos CE ženklu (pateikti sertifikato kopiją).</t>
  </si>
  <si>
    <t>2. Tiekėjai, Komisijai pareikalavus, Komisijos nurodytu terminu turi pateikti siūlomų prekių pavyzdžius.</t>
  </si>
  <si>
    <t>3. Pateikti dokumentus įrodančius atitiktį techninei specifikacijai</t>
  </si>
  <si>
    <t>UAB Interautomatika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</si>
</sst>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0.000"/>
    <numFmt numFmtId="167" formatCode="_-* #,##0.00\ _L_t_-;\-* #,##0.00\ _L_t_-;_-* &quot;-&quot;??\ _L_t_-;_-@_-"/>
  </numFmts>
  <fonts count="9">
    <font>
      <sz val="12"/>
      <color theme="1"/>
      <name val="Aptos Narrow"/>
      <family val="2"/>
      <scheme val="minor"/>
    </font>
    <font>
      <sz val="12"/>
      <name val="Times New Roman"/>
      <family val="1"/>
    </font>
    <font>
      <sz val="12"/>
      <name val="Times New Roman"/>
      <family val="1"/>
      <charset val="186"/>
    </font>
    <font>
      <sz val="10"/>
      <name val="Arial"/>
      <family val="2"/>
      <charset val="186"/>
    </font>
    <font>
      <b/>
      <sz val="12"/>
      <name val="Times New Roman"/>
      <family val="1"/>
      <charset val="186"/>
    </font>
    <font>
      <sz val="12"/>
      <color theme="1"/>
      <name val="Times New Roman"/>
      <family val="1"/>
      <charset val="186"/>
    </font>
    <font>
      <sz val="12"/>
      <name val="Arial"/>
      <family val="2"/>
    </font>
    <font>
      <sz val="11"/>
      <name val="Times New Roman"/>
      <family val="1"/>
      <charset val="186"/>
    </font>
    <font>
      <sz val="12"/>
      <color rgb="FF212121"/>
      <name val="Times New Roman"/>
      <family val="1"/>
      <charset val="186"/>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167" fontId="3" fillId="0" borderId="0" applyFont="0" applyFill="0" applyBorder="0" applyAlignment="0" applyProtection="0"/>
    <xf numFmtId="0" fontId="3" fillId="0" borderId="0"/>
  </cellStyleXfs>
  <cellXfs count="42">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4" fontId="1" fillId="0" borderId="0" xfId="0" applyNumberFormat="1"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vertical="top" wrapText="1"/>
    </xf>
    <xf numFmtId="0" fontId="2" fillId="0" borderId="1" xfId="1" applyFont="1" applyBorder="1" applyAlignment="1">
      <alignment vertical="top" wrapText="1"/>
    </xf>
    <xf numFmtId="4" fontId="2" fillId="0" borderId="1" xfId="0" applyNumberFormat="1" applyFont="1" applyBorder="1" applyAlignment="1">
      <alignment vertical="top" wrapText="1"/>
    </xf>
    <xf numFmtId="0" fontId="2" fillId="2" borderId="1" xfId="0" applyFont="1" applyFill="1" applyBorder="1" applyAlignment="1">
      <alignment horizontal="right" vertical="top"/>
    </xf>
    <xf numFmtId="0" fontId="2" fillId="2" borderId="1" xfId="0" applyFont="1" applyFill="1" applyBorder="1" applyAlignment="1">
      <alignment horizontal="center" vertical="center"/>
    </xf>
    <xf numFmtId="0" fontId="4" fillId="2" borderId="1" xfId="0" applyFont="1" applyFill="1" applyBorder="1" applyAlignment="1">
      <alignment horizontal="left"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xf>
    <xf numFmtId="0" fontId="2" fillId="2" borderId="1" xfId="0" applyFont="1" applyFill="1" applyBorder="1" applyAlignment="1">
      <alignment horizontal="right"/>
    </xf>
    <xf numFmtId="0" fontId="2" fillId="2" borderId="1" xfId="0" applyFont="1" applyFill="1" applyBorder="1"/>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wrapText="1"/>
    </xf>
    <xf numFmtId="0" fontId="2" fillId="2" borderId="1" xfId="0" applyFont="1" applyFill="1" applyBorder="1" applyAlignment="1">
      <alignment wrapText="1"/>
    </xf>
    <xf numFmtId="0" fontId="2" fillId="2" borderId="1" xfId="0" applyFont="1" applyFill="1" applyBorder="1" applyAlignment="1">
      <alignment horizontal="right" vertical="top" wrapText="1"/>
    </xf>
    <xf numFmtId="0" fontId="2" fillId="2" borderId="1" xfId="0" applyFont="1" applyFill="1" applyBorder="1" applyAlignment="1">
      <alignment vertical="top" wrapText="1"/>
    </xf>
    <xf numFmtId="4" fontId="2" fillId="2" borderId="1" xfId="0" applyNumberFormat="1" applyFont="1" applyFill="1" applyBorder="1" applyAlignment="1">
      <alignment vertical="top" wrapText="1"/>
    </xf>
    <xf numFmtId="9" fontId="2" fillId="2" borderId="1" xfId="0" applyNumberFormat="1" applyFont="1" applyFill="1" applyBorder="1" applyAlignment="1">
      <alignment horizontal="right" vertical="top" wrapText="1"/>
    </xf>
    <xf numFmtId="165" fontId="2" fillId="2" borderId="1" xfId="0" applyNumberFormat="1" applyFont="1" applyFill="1" applyBorder="1" applyAlignment="1">
      <alignment vertical="top" wrapText="1"/>
    </xf>
    <xf numFmtId="0" fontId="5" fillId="2" borderId="1" xfId="0" applyFont="1" applyFill="1" applyBorder="1" applyAlignment="1">
      <alignment vertical="top" wrapText="1"/>
    </xf>
    <xf numFmtId="0" fontId="5" fillId="2" borderId="1" xfId="0" applyFont="1" applyFill="1" applyBorder="1" applyAlignment="1">
      <alignment horizontal="right" vertical="top"/>
    </xf>
    <xf numFmtId="0" fontId="8" fillId="2" borderId="0" xfId="0" applyFont="1" applyFill="1" applyAlignment="1">
      <alignment wrapText="1"/>
    </xf>
    <xf numFmtId="2" fontId="2" fillId="2" borderId="1" xfId="0" applyNumberFormat="1"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4" fontId="2" fillId="0" borderId="0" xfId="0" applyNumberFormat="1" applyFont="1" applyAlignment="1">
      <alignment vertical="top" wrapText="1"/>
    </xf>
    <xf numFmtId="2" fontId="4" fillId="0" borderId="2" xfId="0" applyNumberFormat="1" applyFont="1" applyBorder="1" applyAlignment="1">
      <alignment vertical="top" wrapText="1"/>
    </xf>
    <xf numFmtId="0" fontId="1" fillId="0" borderId="0" xfId="0" applyFont="1" applyAlignment="1">
      <alignment vertical="center"/>
    </xf>
    <xf numFmtId="0" fontId="1" fillId="0" borderId="0" xfId="0" applyFont="1" applyAlignment="1">
      <alignment vertical="center" wrapText="1"/>
    </xf>
    <xf numFmtId="0" fontId="7" fillId="0" borderId="0" xfId="0" applyFont="1" applyAlignment="1">
      <alignment wrapText="1"/>
    </xf>
    <xf numFmtId="0" fontId="0" fillId="0" borderId="0" xfId="0" applyAlignment="1">
      <alignment wrapText="1"/>
    </xf>
    <xf numFmtId="0" fontId="7" fillId="0" borderId="0" xfId="0" applyFont="1"/>
    <xf numFmtId="2" fontId="6" fillId="2" borderId="1" xfId="0" applyNumberFormat="1" applyFont="1" applyFill="1" applyBorder="1"/>
    <xf numFmtId="0" fontId="6" fillId="2" borderId="1" xfId="0" applyFont="1" applyFill="1" applyBorder="1"/>
    <xf numFmtId="2" fontId="1" fillId="2" borderId="1" xfId="0" applyNumberFormat="1" applyFont="1" applyFill="1" applyBorder="1"/>
    <xf numFmtId="9" fontId="1" fillId="2" borderId="1" xfId="0" applyNumberFormat="1" applyFont="1" applyFill="1" applyBorder="1"/>
  </cellXfs>
  <cellStyles count="4">
    <cellStyle name="Comma 2 2" xfId="2"/>
    <cellStyle name="Normal" xfId="0" builtinId="0"/>
    <cellStyle name="Normal 2" xfId="3"/>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A12" sqref="A12:XFD23"/>
    </sheetView>
  </sheetViews>
  <sheetFormatPr defaultColWidth="11.5546875" defaultRowHeight="15.75"/>
  <cols>
    <col min="1" max="1" width="8.6640625" style="1" customWidth="1"/>
    <col min="2" max="2" width="13" style="1" customWidth="1"/>
    <col min="3" max="3" width="28.33203125" style="1" customWidth="1"/>
    <col min="4" max="4" width="49.44140625" style="1" customWidth="1"/>
    <col min="5" max="5" width="13" style="1" customWidth="1"/>
    <col min="6" max="6" width="11.44140625" style="2" customWidth="1"/>
    <col min="7" max="7" width="10.33203125" style="1" customWidth="1"/>
    <col min="8" max="8" width="16" style="2" customWidth="1"/>
    <col min="9" max="9" width="11.6640625" style="1" customWidth="1"/>
    <col min="10" max="10" width="7.33203125" style="1" customWidth="1"/>
    <col min="11" max="11" width="12.44140625" style="1" customWidth="1"/>
    <col min="12" max="12" width="12.44140625" style="3" customWidth="1"/>
    <col min="13" max="13" width="15.44140625" style="1" customWidth="1"/>
  </cols>
  <sheetData>
    <row r="1" spans="1:13">
      <c r="L1" s="3" t="s">
        <v>0</v>
      </c>
    </row>
    <row r="2" spans="1:13">
      <c r="D2" s="1" t="s">
        <v>1</v>
      </c>
      <c r="L2" s="3" t="s">
        <v>2</v>
      </c>
      <c r="M2" s="1" t="s">
        <v>48</v>
      </c>
    </row>
    <row r="3" spans="1:13" ht="47.25">
      <c r="A3" s="4" t="s">
        <v>3</v>
      </c>
      <c r="B3" s="5" t="s">
        <v>4</v>
      </c>
      <c r="C3" s="4" t="s">
        <v>5</v>
      </c>
      <c r="D3" s="5" t="s">
        <v>6</v>
      </c>
      <c r="E3" s="6" t="s">
        <v>7</v>
      </c>
      <c r="F3" s="6" t="s">
        <v>8</v>
      </c>
      <c r="G3" s="7" t="s">
        <v>9</v>
      </c>
      <c r="H3" s="7" t="s">
        <v>10</v>
      </c>
      <c r="I3" s="8" t="s">
        <v>11</v>
      </c>
      <c r="J3" s="4" t="s">
        <v>12</v>
      </c>
      <c r="K3" s="6" t="s">
        <v>13</v>
      </c>
      <c r="L3" s="6" t="s">
        <v>14</v>
      </c>
      <c r="M3" s="6" t="s">
        <v>15</v>
      </c>
    </row>
    <row r="4" spans="1:13" ht="47.25">
      <c r="A4" s="9">
        <v>9</v>
      </c>
      <c r="B4" s="10"/>
      <c r="C4" s="11" t="s">
        <v>18</v>
      </c>
      <c r="D4" s="12" t="s">
        <v>19</v>
      </c>
      <c r="E4" s="13"/>
      <c r="F4" s="13"/>
      <c r="G4" s="13"/>
      <c r="H4" s="13"/>
      <c r="I4" s="38"/>
      <c r="J4" s="39"/>
      <c r="K4" s="40">
        <f>SUM(K5:K10)</f>
        <v>10176</v>
      </c>
      <c r="L4" s="40">
        <f>SUM(L5:L10)</f>
        <v>10684.8</v>
      </c>
      <c r="M4" s="13"/>
    </row>
    <row r="5" spans="1:13" ht="31.5">
      <c r="A5" s="14" t="s">
        <v>20</v>
      </c>
      <c r="B5" s="10" t="s">
        <v>16</v>
      </c>
      <c r="C5" s="15" t="s">
        <v>21</v>
      </c>
      <c r="D5" s="16"/>
      <c r="E5" s="17" t="s">
        <v>22</v>
      </c>
      <c r="F5" s="14">
        <v>24</v>
      </c>
      <c r="G5" s="17" t="s">
        <v>22</v>
      </c>
      <c r="H5" s="14">
        <v>24</v>
      </c>
      <c r="I5" s="40">
        <v>104</v>
      </c>
      <c r="J5" s="41">
        <v>0.05</v>
      </c>
      <c r="K5" s="40">
        <f>I5*H5</f>
        <v>2496</v>
      </c>
      <c r="L5" s="40">
        <f>K5*1.05</f>
        <v>2620.8000000000002</v>
      </c>
      <c r="M5" s="18" t="s">
        <v>23</v>
      </c>
    </row>
    <row r="6" spans="1:13" ht="31.5">
      <c r="A6" s="14" t="s">
        <v>24</v>
      </c>
      <c r="B6" s="10" t="s">
        <v>16</v>
      </c>
      <c r="C6" s="15" t="s">
        <v>25</v>
      </c>
      <c r="D6" s="16"/>
      <c r="E6" s="17" t="s">
        <v>22</v>
      </c>
      <c r="F6" s="14">
        <v>24</v>
      </c>
      <c r="G6" s="17" t="s">
        <v>22</v>
      </c>
      <c r="H6" s="14">
        <v>24</v>
      </c>
      <c r="I6" s="40">
        <v>120</v>
      </c>
      <c r="J6" s="41">
        <v>0.05</v>
      </c>
      <c r="K6" s="40">
        <f t="shared" ref="K6:K10" si="0">I6*H6</f>
        <v>2880</v>
      </c>
      <c r="L6" s="40">
        <f t="shared" ref="L6:L10" si="1">K6*1.05</f>
        <v>3024</v>
      </c>
      <c r="M6" s="18" t="s">
        <v>26</v>
      </c>
    </row>
    <row r="7" spans="1:13" ht="31.5">
      <c r="A7" s="14" t="s">
        <v>27</v>
      </c>
      <c r="B7" s="10" t="s">
        <v>16</v>
      </c>
      <c r="C7" s="15" t="s">
        <v>28</v>
      </c>
      <c r="D7" s="16"/>
      <c r="E7" s="17" t="s">
        <v>22</v>
      </c>
      <c r="F7" s="14">
        <v>24</v>
      </c>
      <c r="G7" s="17" t="s">
        <v>22</v>
      </c>
      <c r="H7" s="14">
        <v>24</v>
      </c>
      <c r="I7" s="40">
        <v>160</v>
      </c>
      <c r="J7" s="41">
        <v>0.05</v>
      </c>
      <c r="K7" s="40">
        <f t="shared" si="0"/>
        <v>3840</v>
      </c>
      <c r="L7" s="40">
        <f t="shared" si="1"/>
        <v>4032</v>
      </c>
      <c r="M7" s="18" t="s">
        <v>29</v>
      </c>
    </row>
    <row r="8" spans="1:13" ht="31.5">
      <c r="A8" s="14" t="s">
        <v>30</v>
      </c>
      <c r="B8" s="10" t="s">
        <v>16</v>
      </c>
      <c r="C8" s="15" t="s">
        <v>31</v>
      </c>
      <c r="D8" s="16"/>
      <c r="E8" s="17" t="s">
        <v>17</v>
      </c>
      <c r="F8" s="14">
        <v>4</v>
      </c>
      <c r="G8" s="17" t="s">
        <v>17</v>
      </c>
      <c r="H8" s="14">
        <v>4</v>
      </c>
      <c r="I8" s="40">
        <v>69</v>
      </c>
      <c r="J8" s="41">
        <v>0.05</v>
      </c>
      <c r="K8" s="40">
        <f t="shared" si="0"/>
        <v>276</v>
      </c>
      <c r="L8" s="40">
        <f t="shared" si="1"/>
        <v>289.8</v>
      </c>
      <c r="M8" s="18" t="s">
        <v>32</v>
      </c>
    </row>
    <row r="9" spans="1:13" ht="31.5">
      <c r="A9" s="14" t="s">
        <v>33</v>
      </c>
      <c r="B9" s="10" t="s">
        <v>16</v>
      </c>
      <c r="C9" s="19" t="s">
        <v>34</v>
      </c>
      <c r="D9" s="16"/>
      <c r="E9" s="17" t="s">
        <v>22</v>
      </c>
      <c r="F9" s="14">
        <v>4</v>
      </c>
      <c r="G9" s="17" t="s">
        <v>22</v>
      </c>
      <c r="H9" s="14">
        <v>4</v>
      </c>
      <c r="I9" s="40">
        <v>96</v>
      </c>
      <c r="J9" s="41">
        <v>0.05</v>
      </c>
      <c r="K9" s="40">
        <f t="shared" si="0"/>
        <v>384</v>
      </c>
      <c r="L9" s="40">
        <f t="shared" si="1"/>
        <v>403.20000000000005</v>
      </c>
      <c r="M9" s="18" t="s">
        <v>35</v>
      </c>
    </row>
    <row r="10" spans="1:13">
      <c r="A10" s="14" t="s">
        <v>36</v>
      </c>
      <c r="B10" s="10" t="s">
        <v>16</v>
      </c>
      <c r="C10" s="15" t="s">
        <v>37</v>
      </c>
      <c r="D10" s="16"/>
      <c r="E10" s="17" t="s">
        <v>38</v>
      </c>
      <c r="F10" s="14">
        <v>24</v>
      </c>
      <c r="G10" s="17" t="s">
        <v>38</v>
      </c>
      <c r="H10" s="14">
        <v>24</v>
      </c>
      <c r="I10" s="40">
        <v>12.5</v>
      </c>
      <c r="J10" s="41">
        <v>0.05</v>
      </c>
      <c r="K10" s="40">
        <f t="shared" si="0"/>
        <v>300</v>
      </c>
      <c r="L10" s="40">
        <f t="shared" si="1"/>
        <v>315</v>
      </c>
      <c r="M10" s="18" t="s">
        <v>39</v>
      </c>
    </row>
    <row r="11" spans="1:13" ht="111" thickBot="1">
      <c r="A11" s="26">
        <v>37</v>
      </c>
      <c r="B11" s="20" t="s">
        <v>16</v>
      </c>
      <c r="C11" s="21" t="s">
        <v>40</v>
      </c>
      <c r="D11" s="27" t="s">
        <v>41</v>
      </c>
      <c r="E11" s="12" t="s">
        <v>42</v>
      </c>
      <c r="F11" s="21">
        <v>4</v>
      </c>
      <c r="G11" s="12" t="s">
        <v>42</v>
      </c>
      <c r="H11" s="21">
        <v>4</v>
      </c>
      <c r="I11" s="22">
        <v>240</v>
      </c>
      <c r="J11" s="23">
        <v>0.05</v>
      </c>
      <c r="K11" s="28">
        <f>I11*H11</f>
        <v>960</v>
      </c>
      <c r="L11" s="24">
        <f>K11*1.05</f>
        <v>1008</v>
      </c>
      <c r="M11" s="25" t="s">
        <v>43</v>
      </c>
    </row>
    <row r="12" spans="1:13" ht="16.5" thickBot="1">
      <c r="A12" s="29"/>
      <c r="B12" s="29"/>
      <c r="C12" s="30"/>
      <c r="D12" s="30"/>
      <c r="E12" s="30"/>
      <c r="F12" s="30"/>
      <c r="G12" s="30"/>
      <c r="H12" s="30"/>
      <c r="I12" s="31"/>
      <c r="J12" s="29"/>
      <c r="K12" s="32"/>
      <c r="L12" s="32"/>
      <c r="M12" s="30"/>
    </row>
    <row r="13" spans="1:13">
      <c r="A13" s="29"/>
      <c r="B13" s="29"/>
      <c r="C13" s="29"/>
      <c r="D13" s="29"/>
      <c r="E13" s="29"/>
      <c r="F13" s="30"/>
      <c r="G13" s="30"/>
      <c r="H13" s="30"/>
      <c r="I13" s="30"/>
      <c r="J13" s="30"/>
      <c r="K13" s="30"/>
      <c r="L13" s="31"/>
      <c r="M13" s="29"/>
    </row>
    <row r="14" spans="1:13">
      <c r="B14" s="33" t="s">
        <v>44</v>
      </c>
      <c r="C14" s="33"/>
      <c r="D14" s="1" t="s">
        <v>45</v>
      </c>
      <c r="E14" s="33"/>
      <c r="F14" s="34"/>
      <c r="G14" s="33"/>
      <c r="K14" s="3"/>
      <c r="L14" s="1"/>
    </row>
    <row r="15" spans="1:13">
      <c r="D15" s="1" t="s">
        <v>46</v>
      </c>
      <c r="F15" s="1"/>
    </row>
    <row r="16" spans="1:13">
      <c r="D16" s="1" t="s">
        <v>47</v>
      </c>
      <c r="F16" s="1"/>
    </row>
    <row r="17" spans="4:7">
      <c r="D17" s="2"/>
      <c r="F17" s="1"/>
    </row>
    <row r="18" spans="4:7">
      <c r="D18" s="2"/>
      <c r="F18" s="1"/>
    </row>
    <row r="19" spans="4:7">
      <c r="F19" s="35"/>
      <c r="G19"/>
    </row>
    <row r="20" spans="4:7">
      <c r="F20" s="36"/>
      <c r="G20" s="37"/>
    </row>
    <row r="21" spans="4:7">
      <c r="F21" s="36"/>
      <c r="G21" s="37"/>
    </row>
    <row r="22" spans="4:7">
      <c r="F22" s="36"/>
      <c r="G22" s="37"/>
    </row>
    <row r="23" spans="4:7">
      <c r="F23" s="36"/>
      <c r="G23" s="37"/>
    </row>
    <row r="24" spans="4:7">
      <c r="F24" s="36"/>
      <c r="G24" s="37"/>
    </row>
    <row r="25" spans="4:7">
      <c r="F25" s="36"/>
      <c r="G25" s="37"/>
    </row>
    <row r="26" spans="4:7">
      <c r="F26" s="36"/>
      <c r="G26" s="37"/>
    </row>
    <row r="27" spans="4:7">
      <c r="F27" s="35"/>
      <c r="G27"/>
    </row>
    <row r="28" spans="4:7">
      <c r="F28" s="36"/>
      <c r="G28" s="37"/>
    </row>
    <row r="29" spans="4:7">
      <c r="F29" s="36"/>
      <c r="G29" s="3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8" ma:contentTypeDescription="Create a new document." ma:contentTypeScope="" ma:versionID="528b3ae2bcd53410813e7e8d7a612893">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a34a5863d6b9a7b82df079713888b0a6"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Props1.xml><?xml version="1.0" encoding="utf-8"?>
<ds:datastoreItem xmlns:ds="http://schemas.openxmlformats.org/officeDocument/2006/customXml" ds:itemID="{26EC2CCC-1EDC-40D2-9B01-4C90784CD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B74922-4221-4CFC-8072-E15158D5A975}">
  <ds:schemaRefs>
    <ds:schemaRef ds:uri="http://schemas.microsoft.com/sharepoint/v3/contenttype/forms"/>
  </ds:schemaRefs>
</ds:datastoreItem>
</file>

<file path=customXml/itemProps3.xml><?xml version="1.0" encoding="utf-8"?>
<ds:datastoreItem xmlns:ds="http://schemas.openxmlformats.org/officeDocument/2006/customXml" ds:itemID="{ECDA2B0B-0AE4-42D4-932A-41CAF88DD6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 Zolfaghari</dc:creator>
  <cp:lastModifiedBy>Lina Glebė</cp:lastModifiedBy>
  <dcterms:created xsi:type="dcterms:W3CDTF">2024-05-17T09:34:37Z</dcterms:created>
  <dcterms:modified xsi:type="dcterms:W3CDTF">2024-07-15T14:00:08Z</dcterms:modified>
</cp:coreProperties>
</file>