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loreta\Desktop\Senas pc\Desktop\My Documents\Santechninės prekės 2024\"/>
    </mc:Choice>
  </mc:AlternateContent>
  <xr:revisionPtr revIDLastSave="0" documentId="13_ncr:1_{9CF01523-4D63-45A3-838E-B7AEBB405342}" xr6:coauthVersionLast="47" xr6:coauthVersionMax="47" xr10:uidLastSave="{00000000-0000-0000-0000-000000000000}"/>
  <bookViews>
    <workbookView xWindow="240" yWindow="2130" windowWidth="23535" windowHeight="1335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39" i="1"/>
  <c r="G48" i="1"/>
  <c r="F45" i="1"/>
  <c r="F41" i="1"/>
  <c r="F37" i="1"/>
  <c r="G21" i="1"/>
  <c r="F47" i="1" l="1"/>
  <c r="F48" i="1" s="1"/>
  <c r="F49" i="1" s="1"/>
  <c r="G47" i="1"/>
</calcChain>
</file>

<file path=xl/sharedStrings.xml><?xml version="1.0" encoding="utf-8"?>
<sst xmlns="http://schemas.openxmlformats.org/spreadsheetml/2006/main" count="119" uniqueCount="106">
  <si>
    <t>PIRKIMO SĄLYGŲ PRIEDAS "PASIŪLYMO FORMA"</t>
  </si>
  <si>
    <t>SANTECHNINĖS MEDŽIAGOS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</si>
  <si>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</si>
  <si>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</si>
  <si>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</si>
  <si>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</si>
  <si>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</si>
  <si>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</si>
  <si>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</si>
  <si>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</si>
  <si>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</si>
  <si>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</si>
  <si>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</si>
  <si>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</si>
  <si>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</si>
  <si>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</si>
  <si>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</si>
  <si>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</si>
  <si>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</si>
  <si>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</si>
  <si>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</si>
  <si>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</si>
  <si>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</si>
  <si>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</si>
  <si>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</si>
  <si>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</si>
  <si>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</si>
  <si>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PLIENINIAI LAIKIKLIAI VAMZDŽIAMS</t>
  </si>
  <si>
    <t>Tiekėjo pasiūlymas:</t>
  </si>
  <si>
    <t>Nr.</t>
  </si>
  <si>
    <t>Pavadinimas</t>
  </si>
  <si>
    <t>Mato vienetas</t>
  </si>
  <si>
    <t>Suma be PVM, Eur</t>
  </si>
  <si>
    <t>1.</t>
  </si>
  <si>
    <t>Plieniniai laikikliai vamzdžiams</t>
  </si>
  <si>
    <t>1.1.</t>
  </si>
  <si>
    <t>vnt</t>
  </si>
  <si>
    <t>1.1.1.</t>
  </si>
  <si>
    <t>1.2.</t>
  </si>
  <si>
    <t>1.2.1.</t>
  </si>
  <si>
    <t>1.3.</t>
  </si>
  <si>
    <t>1.3.1.</t>
  </si>
  <si>
    <t>1.4.</t>
  </si>
  <si>
    <t>1.4.1.</t>
  </si>
  <si>
    <t>1.5.</t>
  </si>
  <si>
    <t>1.5.1.</t>
  </si>
  <si>
    <t>Suma be PVM</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</si>
  <si>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</si>
  <si>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</si>
  <si>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</si>
  <si>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</si>
  <si>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</si>
  <si>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</si>
  <si>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</si>
  <si>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</si>
  <si>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</si>
  <si>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</si>
  <si>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</si>
  <si>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</si>
  <si>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</si>
  <si>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</si>
  <si>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</si>
  <si>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</si>
  <si>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</si>
  <si>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</si>
  <si>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</si>
  <si>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</si>
  <si>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</si>
  <si>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</si>
  <si>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8337-2 2024-03-05 12:57:54</t>
  </si>
  <si>
    <t>Plieniniai laikikliai vamzdžiui su varžtu M8 d50 mm</t>
  </si>
  <si>
    <t>Plieninis laikiklis vamzdžiui su varžtu M8 d50 mm</t>
  </si>
  <si>
    <t>Plieniniai laikikliai vamzdžiui su varžtu M8 d110 mm</t>
  </si>
  <si>
    <t>Plieninis laikiklis vamzdžiui su varžtu M8 d110 mm</t>
  </si>
  <si>
    <t>Plieniniai laikikliai vamzdžiui su varžtu M8 d20 mm</t>
  </si>
  <si>
    <t>Plieninis laikiklis vamzdžiui su varžtu M8 d20 mm</t>
  </si>
  <si>
    <t>Plieninis laikiklis vamzdžiui su varžtu M8 d25 mm</t>
  </si>
  <si>
    <t>Plieninis laikiklis vamzdžiui su varžtu M8 d32 mm</t>
  </si>
  <si>
    <t>Siūlomos prekės gamintojas, modelis</t>
  </si>
  <si>
    <t>Tiekėjo siūloma prekė ir parametrai</t>
  </si>
  <si>
    <t>Vieneto įkainis be PVM, Eur</t>
  </si>
  <si>
    <t>Gamintojas: Corh S.R.L, Italija. Modelis: Nando</t>
  </si>
  <si>
    <t>Gamintojas: Corh S.R.L, Italija. Modelis: Nando.</t>
  </si>
  <si>
    <t>Gamintojas: Corh S.R.L, Italija. Modelis: CIPO.</t>
  </si>
  <si>
    <t>Prekės kodas: 000900001. Prekės pavadinimas: PLIEN.VAMZDŽIŲ LAIKIKLIAI 50. Diametras: 57-61 mm. Tvirtinimo sriegis: M8. Varžtas: M8x90 mm. Tipas: viengubas, be gumos. Medžiaga: Cinkuotas plienas.</t>
  </si>
  <si>
    <t>Prekės kodas: 000900014. Prekės pavadinimas: PLIEN.VAMZDŽIŲ LAIKIKLIAI 20. Diametras: 26-28 mm. Tvirtinimo sriegis: M8. Varžtas: M8x90 mm. Tipas: viengubas, be gumos. Medžiaga: Cinkuotas plienas.</t>
  </si>
  <si>
    <t>Prekės kodas: 000900010. Prekės pavadinimas: PLIEN.VAMZDŽIŲ LAIKIKLIAI 25. Diametras: 32-35 mm. Tvirtinimo sriegis: M8. Varžtas: M8x90 mm. Tipas: viengubas, be gumos. Medžiaga: Cinkuotas plienas.</t>
  </si>
  <si>
    <t>Prekės kodas: 000900015. Prekės pavadinimas: PLIEN.VAMZDŽIŲ LAIKIKLIAI 32. Diametras: 40-43 mm. Tvirtinimo sriegis: M8. Varžtas: M8x90 mm. Tipas: viengubas, be gumos. Medžiaga: Cinkuotas plienas.</t>
  </si>
  <si>
    <t>Prekės kodas: 000901700. Prekės pavadinimas: PLIEN.VAMZDŽIŲ LAIKIKLIAI SU GUMA 100. Diametras: 108-118 mm. Tvirtinimo sriegis: M8/M10. Varžtas: M8x90 mm. Tipas: viengubas, su guma. Medžiaga: Cinkuotas plienas.</t>
  </si>
  <si>
    <t>Kaunas</t>
  </si>
  <si>
    <t>AB Lytagra</t>
  </si>
  <si>
    <t>Ateities pl. 50, LT-52106, Kaunas</t>
  </si>
  <si>
    <t>LT487044060003091303</t>
  </si>
  <si>
    <t>Valdas Rutkauskas</t>
  </si>
  <si>
    <t>Generalinė direktorė Dalia Balsienė</t>
  </si>
  <si>
    <t>Valdas Rutkauskas, v.rutkauskas@lytagra.lt, +370 37 405441</t>
  </si>
  <si>
    <t>v.rutkauskas@lytagra.lt, +370 37 405441</t>
  </si>
  <si>
    <t>neteikiama</t>
  </si>
  <si>
    <t>Generalinė direktorė</t>
  </si>
  <si>
    <t>Dakia Balsienė</t>
  </si>
  <si>
    <t>LT333702811</t>
  </si>
  <si>
    <t>Neteistumo pažymos</t>
  </si>
  <si>
    <t>konfidenciali informacija-asmens duomenys</t>
  </si>
  <si>
    <t>konfidenciali informacija- asmens duomenys</t>
  </si>
  <si>
    <t xml:space="preserve"> PVM dydis (%)</t>
  </si>
  <si>
    <t>Maksima-lus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</si>
</sst>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u/>
      <sz val="12"/>
      <color theme="10"/>
      <name val="Calibri"/>
      <family val="2"/>
      <scheme val="minor"/>
    </font>
    <font>
      <sz val="11"/>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tint="-0.249977111117893"/>
        <bgColor rgb="FFFFFFFF"/>
      </patternFill>
    </fill>
    <fill>
      <patternFill patternType="solid">
        <fgColor theme="0"/>
        <bgColor rgb="FFBFBFBF"/>
      </patternFill>
    </fill>
    <fill>
      <patternFill patternType="solid">
        <fgColor theme="0"/>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94">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3" borderId="0" xfId="0" applyFont="1" applyFill="1"/>
    <xf numFmtId="0" fontId="5" fillId="6" borderId="0" xfId="0" applyFont="1" applyFill="1" applyProtection="1">
      <protection locked="0"/>
    </xf>
    <xf numFmtId="14" fontId="5" fillId="5" borderId="1" xfId="0" applyNumberFormat="1" applyFont="1" applyFill="1" applyBorder="1" applyProtection="1">
      <protection locked="0"/>
    </xf>
    <xf numFmtId="0" fontId="5" fillId="5" borderId="1" xfId="0" applyFont="1" applyFill="1" applyBorder="1" applyAlignment="1" applyProtection="1">
      <alignment horizontal="right"/>
      <protection locked="0"/>
    </xf>
    <xf numFmtId="0" fontId="4" fillId="7" borderId="0" xfId="0" applyFont="1" applyFill="1"/>
    <xf numFmtId="0" fontId="4" fillId="7" borderId="23" xfId="0" applyFont="1" applyFill="1" applyBorder="1"/>
    <xf numFmtId="0" fontId="4" fillId="7" borderId="23" xfId="0" applyFont="1" applyFill="1" applyBorder="1" applyAlignment="1">
      <alignment horizontal="center" wrapText="1"/>
    </xf>
    <xf numFmtId="0" fontId="4" fillId="7" borderId="24" xfId="0" applyFont="1" applyFill="1" applyBorder="1" applyAlignment="1">
      <alignment horizontal="center" wrapText="1"/>
    </xf>
    <xf numFmtId="0" fontId="5" fillId="7" borderId="23" xfId="0" applyFont="1" applyFill="1" applyBorder="1"/>
    <xf numFmtId="0" fontId="5" fillId="7" borderId="24" xfId="0" applyFont="1" applyFill="1" applyBorder="1"/>
    <xf numFmtId="0" fontId="5" fillId="3" borderId="1" xfId="0" applyFont="1" applyFill="1" applyBorder="1"/>
    <xf numFmtId="0" fontId="5" fillId="3" borderId="23" xfId="0" applyFont="1" applyFill="1" applyBorder="1"/>
    <xf numFmtId="0" fontId="5" fillId="8" borderId="23" xfId="0" applyFont="1" applyFill="1" applyBorder="1" applyProtection="1">
      <protection locked="0"/>
    </xf>
    <xf numFmtId="2" fontId="5" fillId="7" borderId="23" xfId="0" applyNumberFormat="1" applyFont="1" applyFill="1" applyBorder="1"/>
    <xf numFmtId="0" fontId="5" fillId="8" borderId="24" xfId="0" applyFont="1" applyFill="1" applyBorder="1" applyAlignment="1" applyProtection="1">
      <alignment horizontal="left" vertical="center" wrapText="1"/>
      <protection locked="0"/>
    </xf>
    <xf numFmtId="0" fontId="5" fillId="8" borderId="25" xfId="0" applyFont="1" applyFill="1" applyBorder="1" applyAlignment="1" applyProtection="1">
      <alignment horizontal="left" vertical="center" wrapText="1"/>
      <protection locked="0"/>
    </xf>
    <xf numFmtId="0" fontId="5" fillId="7" borderId="25" xfId="0" applyFont="1" applyFill="1" applyBorder="1"/>
    <xf numFmtId="164" fontId="5" fillId="7" borderId="23" xfId="0" applyNumberFormat="1" applyFont="1" applyFill="1" applyBorder="1"/>
    <xf numFmtId="2" fontId="4" fillId="7" borderId="23" xfId="0" applyNumberFormat="1" applyFont="1" applyFill="1" applyBorder="1"/>
    <xf numFmtId="0" fontId="5" fillId="7" borderId="0" xfId="0" applyFont="1" applyFill="1"/>
    <xf numFmtId="0" fontId="4" fillId="7" borderId="23" xfId="0" applyFont="1" applyFill="1" applyBorder="1" applyAlignment="1">
      <alignment wrapText="1"/>
    </xf>
    <xf numFmtId="0" fontId="5" fillId="8" borderId="23" xfId="0" applyFont="1" applyFill="1" applyBorder="1" applyAlignment="1" applyProtection="1">
      <alignment wrapText="1"/>
      <protection locked="0"/>
    </xf>
    <xf numFmtId="0" fontId="4" fillId="3" borderId="0" xfId="0" applyFont="1" applyFill="1" applyAlignment="1">
      <alignment wrapText="1"/>
    </xf>
    <xf numFmtId="0" fontId="4" fillId="3" borderId="0" xfId="0" applyFont="1" applyFill="1"/>
    <xf numFmtId="0" fontId="4" fillId="3" borderId="1" xfId="0" applyFont="1" applyFill="1" applyBorder="1" applyAlignment="1">
      <alignment horizontal="center"/>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8" fillId="5" borderId="1" xfId="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6" fillId="0" borderId="22" xfId="0" applyFont="1" applyBorder="1"/>
    <xf numFmtId="0" fontId="4" fillId="2" borderId="0" xfId="0" applyFont="1" applyFill="1"/>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9" fillId="5" borderId="23" xfId="0" applyFont="1" applyFill="1" applyBorder="1" applyAlignment="1" applyProtection="1">
      <alignment horizontal="left" vertical="center" wrapText="1"/>
      <protection locked="0"/>
    </xf>
    <xf numFmtId="0" fontId="6" fillId="0" borderId="23" xfId="0" applyFont="1" applyBorder="1" applyAlignment="1" applyProtection="1">
      <alignment horizontal="left"/>
      <protection locked="0"/>
    </xf>
    <xf numFmtId="0" fontId="1" fillId="3" borderId="0" xfId="0" applyFont="1" applyFill="1" applyProtection="1">
      <protection locked="0"/>
    </xf>
    <xf numFmtId="0" fontId="1" fillId="2" borderId="0" xfId="0" applyFont="1" applyFill="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1" fillId="3" borderId="10" xfId="0" applyFont="1" applyFill="1" applyBorder="1" applyAlignment="1" applyProtection="1">
      <alignment horizontal="center" vertical="center" wrapText="1"/>
      <protection locked="0"/>
    </xf>
    <xf numFmtId="0" fontId="0" fillId="0" borderId="19" xfId="0" applyBorder="1"/>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left"/>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rutkauskas@lytagra.lt,%20+370%2037%204054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2"/>
  <sheetViews>
    <sheetView tabSelected="1" topLeftCell="A19" workbookViewId="0">
      <selection activeCell="C21" sqref="C21:F21"/>
    </sheetView>
  </sheetViews>
  <sheetFormatPr defaultColWidth="10.75" defaultRowHeight="15" x14ac:dyDescent="0.25"/>
  <cols>
    <col min="1" max="1" width="5.5" style="1" customWidth="1"/>
    <col min="2" max="2" width="38.875" style="1" customWidth="1"/>
    <col min="3" max="3" width="10.125" style="1" customWidth="1"/>
    <col min="4" max="4" width="7.875" style="1" customWidth="1"/>
    <col min="5" max="5" width="12.875" style="1" customWidth="1"/>
    <col min="6" max="6" width="11.375" style="1" customWidth="1"/>
    <col min="7" max="7" width="16.375" style="1" customWidth="1"/>
    <col min="8" max="8" width="31.625" style="1" customWidth="1"/>
    <col min="9" max="15" width="25" style="1" customWidth="1"/>
    <col min="16" max="16" width="10.75" style="1" customWidth="1"/>
    <col min="17" max="16384" width="10.75" style="1"/>
  </cols>
  <sheetData>
    <row r="2" spans="1:8" x14ac:dyDescent="0.25">
      <c r="A2" s="12" t="s">
        <v>0</v>
      </c>
      <c r="B2" s="13"/>
      <c r="C2" s="14"/>
      <c r="D2" s="14"/>
      <c r="E2" s="14"/>
      <c r="F2" s="14"/>
      <c r="G2" s="14"/>
      <c r="H2" s="14"/>
    </row>
    <row r="3" spans="1:8" x14ac:dyDescent="0.25">
      <c r="A3" s="14"/>
      <c r="B3" s="15"/>
      <c r="C3" s="14"/>
      <c r="D3" s="14"/>
      <c r="E3" s="14"/>
      <c r="F3" s="14"/>
      <c r="G3" s="14"/>
      <c r="H3" s="14"/>
    </row>
    <row r="4" spans="1:8" x14ac:dyDescent="0.25">
      <c r="A4" s="12" t="s">
        <v>1</v>
      </c>
      <c r="B4" s="13"/>
      <c r="C4" s="14"/>
      <c r="D4" s="14"/>
      <c r="E4" s="14"/>
      <c r="F4" s="14"/>
      <c r="G4" s="14"/>
      <c r="H4" s="14"/>
    </row>
    <row r="5" spans="1:8" x14ac:dyDescent="0.25">
      <c r="A5" s="13"/>
      <c r="B5" s="13"/>
      <c r="C5" s="14"/>
      <c r="D5" s="14"/>
      <c r="E5" s="14"/>
      <c r="F5" s="14"/>
      <c r="G5" s="14"/>
      <c r="H5" s="14"/>
    </row>
    <row r="6" spans="1:8" x14ac:dyDescent="0.25">
      <c r="A6" s="14" t="s">
        <v>2</v>
      </c>
      <c r="B6" s="12" t="s">
        <v>3</v>
      </c>
      <c r="C6" s="14"/>
      <c r="D6" s="14"/>
      <c r="E6" s="14"/>
      <c r="F6" s="14"/>
      <c r="G6" s="14"/>
      <c r="H6" s="14"/>
    </row>
    <row r="7" spans="1:8" x14ac:dyDescent="0.25">
      <c r="A7" s="14"/>
      <c r="B7" s="13"/>
      <c r="C7" s="14"/>
      <c r="D7" s="14"/>
      <c r="E7" s="14"/>
      <c r="F7" s="14"/>
      <c r="G7" s="14"/>
      <c r="H7" s="14"/>
    </row>
    <row r="8" spans="1:8" x14ac:dyDescent="0.25">
      <c r="A8" s="16" t="s">
        <v>4</v>
      </c>
      <c r="B8" s="23">
        <v>45406</v>
      </c>
      <c r="C8" s="14"/>
      <c r="D8" s="14"/>
      <c r="E8" s="14"/>
      <c r="F8" s="14"/>
      <c r="G8" s="14"/>
      <c r="H8" s="14"/>
    </row>
    <row r="9" spans="1:8" x14ac:dyDescent="0.25">
      <c r="A9" s="16" t="s">
        <v>5</v>
      </c>
      <c r="B9" s="17">
        <v>451</v>
      </c>
      <c r="C9" s="14"/>
      <c r="D9" s="14"/>
      <c r="E9" s="14"/>
      <c r="F9" s="14"/>
      <c r="G9" s="14"/>
      <c r="H9" s="14"/>
    </row>
    <row r="10" spans="1:8" x14ac:dyDescent="0.25">
      <c r="A10" s="16" t="s">
        <v>6</v>
      </c>
      <c r="B10" s="24" t="s">
        <v>89</v>
      </c>
      <c r="C10" s="14"/>
      <c r="D10" s="14"/>
      <c r="E10" s="14"/>
      <c r="F10" s="14"/>
      <c r="G10" s="14"/>
      <c r="H10" s="14"/>
    </row>
    <row r="11" spans="1:8" x14ac:dyDescent="0.25">
      <c r="A11" s="14"/>
      <c r="B11" s="14"/>
      <c r="C11" s="14"/>
      <c r="D11" s="14"/>
      <c r="E11" s="14"/>
      <c r="F11" s="14"/>
      <c r="G11" s="14"/>
      <c r="H11" s="14"/>
    </row>
    <row r="12" spans="1:8" ht="15.75" x14ac:dyDescent="0.25">
      <c r="A12" s="54" t="s">
        <v>7</v>
      </c>
      <c r="B12" s="55"/>
      <c r="C12" s="47" t="s">
        <v>90</v>
      </c>
      <c r="D12" s="48"/>
      <c r="E12" s="48"/>
      <c r="F12" s="49"/>
      <c r="G12" s="14"/>
      <c r="H12" s="14"/>
    </row>
    <row r="13" spans="1:8" ht="16.149999999999999" customHeight="1" x14ac:dyDescent="0.25">
      <c r="A13" s="59" t="s">
        <v>8</v>
      </c>
      <c r="B13" s="52"/>
      <c r="C13" s="47">
        <v>133370289</v>
      </c>
      <c r="D13" s="48"/>
      <c r="E13" s="48"/>
      <c r="F13" s="49"/>
      <c r="G13" s="14"/>
      <c r="H13" s="14"/>
    </row>
    <row r="14" spans="1:8" ht="16.149999999999999" customHeight="1" x14ac:dyDescent="0.25">
      <c r="A14" s="59" t="s">
        <v>9</v>
      </c>
      <c r="B14" s="52"/>
      <c r="C14" s="47" t="s">
        <v>91</v>
      </c>
      <c r="D14" s="48"/>
      <c r="E14" s="48"/>
      <c r="F14" s="49"/>
      <c r="G14" s="14"/>
      <c r="H14" s="14"/>
    </row>
    <row r="15" spans="1:8" ht="16.149999999999999" customHeight="1" x14ac:dyDescent="0.25">
      <c r="A15" s="54" t="s">
        <v>10</v>
      </c>
      <c r="B15" s="55"/>
      <c r="C15" s="47" t="s">
        <v>100</v>
      </c>
      <c r="D15" s="48"/>
      <c r="E15" s="48"/>
      <c r="F15" s="49"/>
      <c r="G15" s="14"/>
      <c r="H15" s="14"/>
    </row>
    <row r="16" spans="1:8" ht="63" customHeight="1" x14ac:dyDescent="0.25">
      <c r="A16" s="51" t="s">
        <v>11</v>
      </c>
      <c r="B16" s="52"/>
      <c r="C16" s="47" t="s">
        <v>92</v>
      </c>
      <c r="D16" s="48"/>
      <c r="E16" s="48"/>
      <c r="F16" s="49"/>
      <c r="G16" s="14"/>
      <c r="H16" s="14"/>
    </row>
    <row r="17" spans="1:8" ht="16.149999999999999" customHeight="1" x14ac:dyDescent="0.25">
      <c r="A17" s="54" t="s">
        <v>12</v>
      </c>
      <c r="B17" s="55"/>
      <c r="C17" s="47" t="s">
        <v>93</v>
      </c>
      <c r="D17" s="48"/>
      <c r="E17" s="48"/>
      <c r="F17" s="49"/>
      <c r="G17" s="14"/>
      <c r="H17" s="14"/>
    </row>
    <row r="18" spans="1:8" ht="16.149999999999999" customHeight="1" x14ac:dyDescent="0.25">
      <c r="A18" s="54" t="s">
        <v>13</v>
      </c>
      <c r="B18" s="55"/>
      <c r="C18" s="50" t="s">
        <v>96</v>
      </c>
      <c r="D18" s="48"/>
      <c r="E18" s="48"/>
      <c r="F18" s="49"/>
      <c r="G18" s="14"/>
      <c r="H18" s="14"/>
    </row>
    <row r="19" spans="1:8" ht="41.25" customHeight="1" x14ac:dyDescent="0.25">
      <c r="A19" s="54" t="s">
        <v>14</v>
      </c>
      <c r="B19" s="55"/>
      <c r="C19" s="47" t="s">
        <v>94</v>
      </c>
      <c r="D19" s="48"/>
      <c r="E19" s="48"/>
      <c r="F19" s="49"/>
      <c r="G19" s="14"/>
      <c r="H19" s="14"/>
    </row>
    <row r="20" spans="1:8" ht="41.25" customHeight="1" x14ac:dyDescent="0.25">
      <c r="A20" s="54" t="s">
        <v>15</v>
      </c>
      <c r="B20" s="55"/>
      <c r="C20" s="47" t="s">
        <v>95</v>
      </c>
      <c r="D20" s="48"/>
      <c r="E20" s="48"/>
      <c r="F20" s="49"/>
      <c r="G20" s="14"/>
      <c r="H20" s="14"/>
    </row>
    <row r="21" spans="1:8" ht="75.75" customHeight="1" x14ac:dyDescent="0.25">
      <c r="A21" s="56" t="s">
        <v>16</v>
      </c>
      <c r="B21" s="57"/>
      <c r="C21" s="60"/>
      <c r="D21" s="61"/>
      <c r="E21" s="61"/>
      <c r="F21" s="61"/>
      <c r="G21" s="18" t="str">
        <f>IF((SUMPRODUCT(--(C21=""))&gt;0), "Privaloma užpildyti, kai taikomi pašalinimo pagrindai", "")</f>
        <v>Privaloma užpildyti, kai taikomi pašalinimo pagrindai</v>
      </c>
      <c r="H21" s="14"/>
    </row>
    <row r="22" spans="1:8" ht="18" customHeight="1" x14ac:dyDescent="0.25">
      <c r="A22" s="19"/>
      <c r="B22" s="19"/>
      <c r="C22" s="20"/>
      <c r="D22" s="20"/>
      <c r="E22" s="20"/>
      <c r="F22" s="20"/>
      <c r="G22" s="14"/>
      <c r="H22" s="14"/>
    </row>
    <row r="23" spans="1:8" x14ac:dyDescent="0.25">
      <c r="A23" s="53" t="s">
        <v>17</v>
      </c>
      <c r="B23" s="46"/>
      <c r="C23" s="46"/>
      <c r="D23" s="46"/>
      <c r="E23" s="46"/>
      <c r="F23" s="46"/>
      <c r="G23" s="14"/>
      <c r="H23" s="14"/>
    </row>
    <row r="24" spans="1:8" x14ac:dyDescent="0.25">
      <c r="A24" s="46" t="s">
        <v>18</v>
      </c>
      <c r="B24" s="46"/>
      <c r="C24" s="46"/>
      <c r="D24" s="46"/>
      <c r="E24" s="46"/>
      <c r="F24" s="46"/>
      <c r="G24" s="14"/>
      <c r="H24" s="14"/>
    </row>
    <row r="25" spans="1:8" x14ac:dyDescent="0.25">
      <c r="A25" s="46" t="s">
        <v>19</v>
      </c>
      <c r="B25" s="46"/>
      <c r="C25" s="46"/>
      <c r="D25" s="46"/>
      <c r="E25" s="46"/>
      <c r="F25" s="46"/>
      <c r="G25" s="14"/>
      <c r="H25" s="14"/>
    </row>
    <row r="26" spans="1:8" x14ac:dyDescent="0.25">
      <c r="A26" s="46" t="s">
        <v>20</v>
      </c>
      <c r="B26" s="46"/>
      <c r="C26" s="46"/>
      <c r="D26" s="46"/>
      <c r="E26" s="46"/>
      <c r="F26" s="46"/>
      <c r="G26" s="14"/>
      <c r="H26" s="14"/>
    </row>
    <row r="27" spans="1:8" x14ac:dyDescent="0.25">
      <c r="A27" s="46" t="s">
        <v>21</v>
      </c>
      <c r="B27" s="46"/>
      <c r="C27" s="46"/>
      <c r="D27" s="46"/>
      <c r="E27" s="46"/>
      <c r="F27" s="46"/>
      <c r="G27" s="14"/>
      <c r="H27" s="14"/>
    </row>
    <row r="28" spans="1:8" ht="31.9" customHeight="1" x14ac:dyDescent="0.25">
      <c r="A28" s="58" t="s">
        <v>22</v>
      </c>
      <c r="B28" s="46"/>
      <c r="C28" s="46"/>
      <c r="D28" s="46"/>
      <c r="E28" s="46"/>
      <c r="F28" s="46"/>
      <c r="G28" s="14"/>
      <c r="H28" s="14"/>
    </row>
    <row r="29" spans="1:8" x14ac:dyDescent="0.25">
      <c r="A29" s="46" t="s">
        <v>23</v>
      </c>
      <c r="B29" s="46"/>
      <c r="C29" s="46"/>
      <c r="D29" s="46"/>
      <c r="E29" s="46"/>
      <c r="F29" s="46"/>
      <c r="G29" s="14"/>
      <c r="H29" s="14"/>
    </row>
    <row r="30" spans="1:8" x14ac:dyDescent="0.25">
      <c r="A30" s="18" t="s">
        <v>24</v>
      </c>
      <c r="B30" s="14"/>
      <c r="C30" s="14"/>
      <c r="D30" s="22"/>
      <c r="E30" s="21"/>
      <c r="F30" s="14"/>
      <c r="G30" s="14"/>
      <c r="H30" s="14"/>
    </row>
    <row r="31" spans="1:8" x14ac:dyDescent="0.25">
      <c r="A31" s="18" t="s">
        <v>25</v>
      </c>
      <c r="B31" s="14"/>
      <c r="C31" s="14"/>
      <c r="D31" s="14"/>
      <c r="E31" s="14"/>
      <c r="F31" s="14"/>
      <c r="G31" s="14"/>
      <c r="H31" s="14"/>
    </row>
    <row r="32" spans="1:8" ht="21" customHeight="1" x14ac:dyDescent="0.25">
      <c r="A32" s="25" t="s">
        <v>26</v>
      </c>
      <c r="B32" s="25" t="s">
        <v>27</v>
      </c>
      <c r="C32" s="21"/>
      <c r="D32" s="21"/>
      <c r="E32" s="21"/>
      <c r="F32" s="21"/>
      <c r="G32" s="21"/>
      <c r="H32" s="21"/>
    </row>
    <row r="33" spans="1:8" x14ac:dyDescent="0.25">
      <c r="A33" s="21"/>
      <c r="B33" s="21"/>
      <c r="C33" s="21"/>
      <c r="D33" s="21"/>
      <c r="E33" s="21"/>
      <c r="F33" s="21"/>
      <c r="G33" s="21"/>
      <c r="H33" s="21"/>
    </row>
    <row r="34" spans="1:8" x14ac:dyDescent="0.25">
      <c r="A34" s="25" t="s">
        <v>28</v>
      </c>
      <c r="B34" s="21"/>
      <c r="C34" s="21"/>
      <c r="D34" s="21"/>
      <c r="E34" s="21"/>
      <c r="F34" s="21"/>
      <c r="G34" s="21"/>
      <c r="H34" s="21"/>
    </row>
    <row r="35" spans="1:8" ht="48.75" customHeight="1" x14ac:dyDescent="0.25">
      <c r="A35" s="26" t="s">
        <v>29</v>
      </c>
      <c r="B35" s="26" t="s">
        <v>30</v>
      </c>
      <c r="C35" s="27" t="s">
        <v>105</v>
      </c>
      <c r="D35" s="27" t="s">
        <v>31</v>
      </c>
      <c r="E35" s="27" t="s">
        <v>80</v>
      </c>
      <c r="F35" s="27" t="s">
        <v>32</v>
      </c>
      <c r="G35" s="28" t="s">
        <v>78</v>
      </c>
      <c r="H35" s="45" t="s">
        <v>79</v>
      </c>
    </row>
    <row r="36" spans="1:8" ht="29.25" customHeight="1" x14ac:dyDescent="0.25">
      <c r="A36" s="26" t="s">
        <v>33</v>
      </c>
      <c r="B36" s="26" t="s">
        <v>34</v>
      </c>
      <c r="C36" s="29"/>
      <c r="D36" s="29"/>
      <c r="E36" s="29"/>
      <c r="F36" s="29"/>
      <c r="G36" s="30"/>
      <c r="H36" s="31"/>
    </row>
    <row r="37" spans="1:8" ht="90" x14ac:dyDescent="0.25">
      <c r="A37" s="29" t="s">
        <v>35</v>
      </c>
      <c r="B37" s="32" t="s">
        <v>70</v>
      </c>
      <c r="C37" s="29">
        <v>200</v>
      </c>
      <c r="D37" s="29" t="s">
        <v>36</v>
      </c>
      <c r="E37" s="33">
        <v>0.65</v>
      </c>
      <c r="F37" s="34">
        <f>IF(ISBLANK(E37),"", PRODUCT(C37,E37))</f>
        <v>130</v>
      </c>
      <c r="G37" s="35" t="s">
        <v>82</v>
      </c>
      <c r="H37" s="36" t="s">
        <v>84</v>
      </c>
    </row>
    <row r="38" spans="1:8" x14ac:dyDescent="0.25">
      <c r="A38" s="29" t="s">
        <v>37</v>
      </c>
      <c r="B38" s="29" t="s">
        <v>71</v>
      </c>
      <c r="C38" s="29"/>
      <c r="D38" s="29"/>
      <c r="E38" s="29"/>
      <c r="F38" s="29"/>
      <c r="G38" s="30"/>
      <c r="H38" s="37"/>
    </row>
    <row r="39" spans="1:8" ht="105" x14ac:dyDescent="0.25">
      <c r="A39" s="29" t="s">
        <v>38</v>
      </c>
      <c r="B39" s="29" t="s">
        <v>72</v>
      </c>
      <c r="C39" s="29">
        <v>200</v>
      </c>
      <c r="D39" s="29" t="s">
        <v>36</v>
      </c>
      <c r="E39" s="33">
        <v>2.0299999999999998</v>
      </c>
      <c r="F39" s="38">
        <f>IF(ISBLANK(E39),"", PRODUCT(C39,E39))</f>
        <v>405.99999999999994</v>
      </c>
      <c r="G39" s="35" t="s">
        <v>83</v>
      </c>
      <c r="H39" s="36" t="s">
        <v>88</v>
      </c>
    </row>
    <row r="40" spans="1:8" x14ac:dyDescent="0.25">
      <c r="A40" s="29" t="s">
        <v>39</v>
      </c>
      <c r="B40" s="29" t="s">
        <v>73</v>
      </c>
      <c r="C40" s="29"/>
      <c r="D40" s="29"/>
      <c r="E40" s="29"/>
      <c r="F40" s="29"/>
      <c r="G40" s="30"/>
      <c r="H40" s="37"/>
    </row>
    <row r="41" spans="1:8" ht="90" x14ac:dyDescent="0.25">
      <c r="A41" s="29" t="s">
        <v>40</v>
      </c>
      <c r="B41" s="29" t="s">
        <v>74</v>
      </c>
      <c r="C41" s="29">
        <v>150</v>
      </c>
      <c r="D41" s="29" t="s">
        <v>36</v>
      </c>
      <c r="E41" s="33">
        <v>0.42</v>
      </c>
      <c r="F41" s="38">
        <f>IF(ISBLANK(E41),"", PRODUCT(C41,E41))</f>
        <v>63</v>
      </c>
      <c r="G41" s="35" t="s">
        <v>82</v>
      </c>
      <c r="H41" s="36" t="s">
        <v>85</v>
      </c>
    </row>
    <row r="42" spans="1:8" x14ac:dyDescent="0.25">
      <c r="A42" s="29" t="s">
        <v>41</v>
      </c>
      <c r="B42" s="29" t="s">
        <v>75</v>
      </c>
      <c r="C42" s="29"/>
      <c r="D42" s="29"/>
      <c r="E42" s="29"/>
      <c r="F42" s="29"/>
      <c r="G42" s="30"/>
      <c r="H42" s="37"/>
    </row>
    <row r="43" spans="1:8" ht="90" x14ac:dyDescent="0.25">
      <c r="A43" s="29" t="s">
        <v>42</v>
      </c>
      <c r="B43" s="29" t="s">
        <v>76</v>
      </c>
      <c r="C43" s="29">
        <v>100</v>
      </c>
      <c r="D43" s="29" t="s">
        <v>36</v>
      </c>
      <c r="E43" s="33">
        <v>0.44</v>
      </c>
      <c r="F43" s="38">
        <f>IF(ISBLANK(E43),"", PRODUCT(C43,E43))</f>
        <v>44</v>
      </c>
      <c r="G43" s="35" t="s">
        <v>81</v>
      </c>
      <c r="H43" s="36" t="s">
        <v>86</v>
      </c>
    </row>
    <row r="44" spans="1:8" x14ac:dyDescent="0.25">
      <c r="A44" s="29" t="s">
        <v>43</v>
      </c>
      <c r="B44" s="29" t="s">
        <v>76</v>
      </c>
      <c r="C44" s="29"/>
      <c r="D44" s="29"/>
      <c r="E44" s="29"/>
      <c r="F44" s="29"/>
      <c r="G44" s="30"/>
      <c r="H44" s="37"/>
    </row>
    <row r="45" spans="1:8" ht="90" x14ac:dyDescent="0.25">
      <c r="A45" s="29" t="s">
        <v>44</v>
      </c>
      <c r="B45" s="29" t="s">
        <v>77</v>
      </c>
      <c r="C45" s="29">
        <v>100</v>
      </c>
      <c r="D45" s="29" t="s">
        <v>36</v>
      </c>
      <c r="E45" s="33">
        <v>0.56000000000000005</v>
      </c>
      <c r="F45" s="34">
        <f>IF(ISBLANK(E45),"", PRODUCT(C45,E45))</f>
        <v>56.000000000000007</v>
      </c>
      <c r="G45" s="35" t="s">
        <v>81</v>
      </c>
      <c r="H45" s="36" t="s">
        <v>87</v>
      </c>
    </row>
    <row r="46" spans="1:8" x14ac:dyDescent="0.25">
      <c r="A46" s="29" t="s">
        <v>45</v>
      </c>
      <c r="B46" s="29" t="s">
        <v>77</v>
      </c>
      <c r="C46" s="29"/>
      <c r="D46" s="29"/>
      <c r="E46" s="29"/>
      <c r="F46" s="29"/>
      <c r="G46" s="30"/>
      <c r="H46" s="31"/>
    </row>
    <row r="47" spans="1:8" ht="15.75" customHeight="1" x14ac:dyDescent="0.25">
      <c r="A47" s="21"/>
      <c r="B47" s="21"/>
      <c r="C47" s="21"/>
      <c r="D47" s="21"/>
      <c r="E47" s="26" t="s">
        <v>46</v>
      </c>
      <c r="F47" s="39">
        <f>IF((COUNT(C37:C46)&lt;&gt;COUNT(F37:F46)),"", ROUND(SUM(F37:F46),2))</f>
        <v>699</v>
      </c>
      <c r="G47" s="40" t="str">
        <f>IF((COUNT(C37:C46)&lt;&gt;COUNT(F37:F46)),"Neužpildytos visų objektų kainos", "")</f>
        <v/>
      </c>
      <c r="H47" s="21"/>
    </row>
    <row r="48" spans="1:8" ht="31.5" customHeight="1" x14ac:dyDescent="0.25">
      <c r="A48" s="21"/>
      <c r="B48" s="21"/>
      <c r="C48" s="41" t="s">
        <v>104</v>
      </c>
      <c r="D48" s="42">
        <v>21</v>
      </c>
      <c r="E48" s="26" t="s">
        <v>47</v>
      </c>
      <c r="F48" s="26">
        <f>IF(OR(F47="",D48=""),"", ROUND(PRODUCT(D48,F47)/100,2))</f>
        <v>146.79</v>
      </c>
      <c r="G48" s="40" t="str">
        <f>IF(D48="", "Nurodykite taikomą PVM dydį", "")</f>
        <v/>
      </c>
      <c r="H48" s="21"/>
    </row>
    <row r="49" spans="1:8" x14ac:dyDescent="0.25">
      <c r="A49" s="21"/>
      <c r="B49" s="21"/>
      <c r="C49" s="21"/>
      <c r="D49" s="21"/>
      <c r="E49" s="26" t="s">
        <v>48</v>
      </c>
      <c r="F49" s="26">
        <f>IF(ISBLANK(F48), "", ROUND(SUM(F47:F48),2))</f>
        <v>845.79</v>
      </c>
      <c r="G49" s="21"/>
      <c r="H49" s="21"/>
    </row>
    <row r="50" spans="1:8" x14ac:dyDescent="0.25">
      <c r="A50" s="21"/>
      <c r="B50" s="21"/>
      <c r="C50" s="21"/>
      <c r="D50" s="21"/>
      <c r="E50" s="21"/>
      <c r="F50" s="21"/>
      <c r="G50" s="21"/>
      <c r="H50" s="21"/>
    </row>
    <row r="51" spans="1:8" x14ac:dyDescent="0.25">
      <c r="A51" s="21"/>
      <c r="B51" s="21"/>
      <c r="C51" s="21"/>
      <c r="D51" s="21"/>
      <c r="E51" s="21"/>
      <c r="F51" s="21"/>
      <c r="G51" s="21"/>
      <c r="H51" s="21"/>
    </row>
    <row r="52" spans="1:8" x14ac:dyDescent="0.25">
      <c r="A52" s="21"/>
      <c r="B52" s="21"/>
      <c r="C52" s="21"/>
      <c r="D52" s="21"/>
      <c r="E52" s="21"/>
      <c r="F52" s="43"/>
      <c r="G52" s="44"/>
      <c r="H52" s="21"/>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hyperlinks>
    <hyperlink ref="C18" r:id="rId1" xr:uid="{ACF0EB94-D241-40D2-87B3-99C442324E0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B39" sqref="B39:G39"/>
    </sheetView>
  </sheetViews>
  <sheetFormatPr defaultColWidth="10.75" defaultRowHeight="15" x14ac:dyDescent="0.25"/>
  <cols>
    <col min="1" max="1" width="13.75" style="1" customWidth="1"/>
    <col min="2" max="2" width="10.75" style="1" customWidth="1"/>
    <col min="3" max="16384" width="10.75" style="1"/>
  </cols>
  <sheetData>
    <row r="2" spans="1:11" x14ac:dyDescent="0.25">
      <c r="A2" s="90" t="s">
        <v>49</v>
      </c>
      <c r="B2" s="63"/>
      <c r="C2" s="63"/>
      <c r="D2" s="63"/>
      <c r="E2" s="63"/>
      <c r="F2" s="63"/>
      <c r="G2" s="63"/>
      <c r="H2" s="63"/>
      <c r="I2" s="63"/>
      <c r="J2" s="63"/>
      <c r="K2" s="63"/>
    </row>
    <row r="3" spans="1:11" x14ac:dyDescent="0.25">
      <c r="A3" s="63"/>
      <c r="B3" s="63"/>
      <c r="C3" s="63"/>
      <c r="D3" s="63"/>
      <c r="E3" s="63"/>
      <c r="F3" s="63"/>
      <c r="G3" s="63"/>
      <c r="H3" s="63"/>
      <c r="I3" s="63"/>
      <c r="J3" s="63"/>
      <c r="K3" s="63"/>
    </row>
    <row r="4" spans="1:11" ht="16.149999999999999" customHeight="1" thickBot="1" x14ac:dyDescent="0.3">
      <c r="A4" s="2"/>
      <c r="B4" s="2"/>
      <c r="C4" s="2"/>
      <c r="D4" s="2"/>
      <c r="E4" s="2"/>
      <c r="F4" s="2"/>
      <c r="G4" s="2"/>
      <c r="H4" s="2"/>
      <c r="I4" s="2"/>
      <c r="J4" s="2"/>
    </row>
    <row r="5" spans="1:11" ht="48" customHeight="1" x14ac:dyDescent="0.25">
      <c r="A5" s="88" t="s">
        <v>50</v>
      </c>
      <c r="B5" s="78"/>
      <c r="C5" s="91" t="s">
        <v>51</v>
      </c>
      <c r="D5" s="77"/>
      <c r="E5" s="78"/>
      <c r="F5" s="91" t="s">
        <v>52</v>
      </c>
      <c r="G5" s="77"/>
      <c r="H5" s="78"/>
      <c r="I5" s="91" t="s">
        <v>53</v>
      </c>
      <c r="J5" s="78"/>
      <c r="K5" s="4" t="s">
        <v>54</v>
      </c>
    </row>
    <row r="6" spans="1:11" ht="49.15" customHeight="1" x14ac:dyDescent="0.25">
      <c r="A6" s="72"/>
      <c r="B6" s="66"/>
      <c r="C6" s="64"/>
      <c r="D6" s="65"/>
      <c r="E6" s="66"/>
      <c r="F6" s="64"/>
      <c r="G6" s="65"/>
      <c r="H6" s="66"/>
      <c r="I6" s="64"/>
      <c r="J6" s="66"/>
      <c r="K6" s="7"/>
    </row>
    <row r="7" spans="1:11" ht="49.15" customHeight="1" x14ac:dyDescent="0.25">
      <c r="A7" s="72"/>
      <c r="B7" s="66"/>
      <c r="C7" s="64"/>
      <c r="D7" s="65"/>
      <c r="E7" s="66"/>
      <c r="F7" s="64"/>
      <c r="G7" s="65"/>
      <c r="H7" s="66"/>
      <c r="I7" s="64"/>
      <c r="J7" s="66"/>
      <c r="K7" s="7"/>
    </row>
    <row r="8" spans="1:11" ht="49.15" customHeight="1" x14ac:dyDescent="0.25">
      <c r="A8" s="72"/>
      <c r="B8" s="66"/>
      <c r="C8" s="64"/>
      <c r="D8" s="65"/>
      <c r="E8" s="66"/>
      <c r="F8" s="64"/>
      <c r="G8" s="65"/>
      <c r="H8" s="66"/>
      <c r="I8" s="64"/>
      <c r="J8" s="66"/>
      <c r="K8" s="7"/>
    </row>
    <row r="9" spans="1:11" ht="49.15" customHeight="1" x14ac:dyDescent="0.25">
      <c r="A9" s="72"/>
      <c r="B9" s="66"/>
      <c r="C9" s="64"/>
      <c r="D9" s="65"/>
      <c r="E9" s="66"/>
      <c r="F9" s="64"/>
      <c r="G9" s="65"/>
      <c r="H9" s="66"/>
      <c r="I9" s="64"/>
      <c r="J9" s="66"/>
      <c r="K9" s="7"/>
    </row>
    <row r="10" spans="1:11" ht="49.15" customHeight="1" x14ac:dyDescent="0.25">
      <c r="A10" s="72"/>
      <c r="B10" s="66"/>
      <c r="C10" s="64"/>
      <c r="D10" s="65"/>
      <c r="E10" s="66"/>
      <c r="F10" s="64"/>
      <c r="G10" s="65"/>
      <c r="H10" s="66"/>
      <c r="I10" s="64"/>
      <c r="J10" s="66"/>
      <c r="K10" s="7"/>
    </row>
    <row r="11" spans="1:11" ht="49.15" customHeight="1" x14ac:dyDescent="0.25">
      <c r="A11" s="72"/>
      <c r="B11" s="66"/>
      <c r="C11" s="64"/>
      <c r="D11" s="65"/>
      <c r="E11" s="66"/>
      <c r="F11" s="64"/>
      <c r="G11" s="65"/>
      <c r="H11" s="66"/>
      <c r="I11" s="64"/>
      <c r="J11" s="66"/>
      <c r="K11" s="7"/>
    </row>
    <row r="12" spans="1:11" ht="49.15" customHeight="1" x14ac:dyDescent="0.25">
      <c r="A12" s="72"/>
      <c r="B12" s="66"/>
      <c r="C12" s="64"/>
      <c r="D12" s="65"/>
      <c r="E12" s="66"/>
      <c r="F12" s="64"/>
      <c r="G12" s="65"/>
      <c r="H12" s="66"/>
      <c r="I12" s="64"/>
      <c r="J12" s="66"/>
      <c r="K12" s="7"/>
    </row>
    <row r="13" spans="1:11" ht="49.15" customHeight="1" x14ac:dyDescent="0.25">
      <c r="A13" s="72"/>
      <c r="B13" s="66"/>
      <c r="C13" s="64"/>
      <c r="D13" s="65"/>
      <c r="E13" s="66"/>
      <c r="F13" s="64"/>
      <c r="G13" s="65"/>
      <c r="H13" s="66"/>
      <c r="I13" s="64"/>
      <c r="J13" s="66"/>
      <c r="K13" s="7"/>
    </row>
    <row r="14" spans="1:11" ht="49.15" customHeight="1" x14ac:dyDescent="0.25">
      <c r="A14" s="72"/>
      <c r="B14" s="66"/>
      <c r="C14" s="64"/>
      <c r="D14" s="65"/>
      <c r="E14" s="66"/>
      <c r="F14" s="64"/>
      <c r="G14" s="65"/>
      <c r="H14" s="66"/>
      <c r="I14" s="64"/>
      <c r="J14" s="66"/>
      <c r="K14" s="7"/>
    </row>
    <row r="15" spans="1:11" ht="48" customHeight="1" thickBot="1" x14ac:dyDescent="0.3">
      <c r="A15" s="70"/>
      <c r="B15" s="71"/>
      <c r="C15" s="80"/>
      <c r="D15" s="81"/>
      <c r="E15" s="71"/>
      <c r="F15" s="80"/>
      <c r="G15" s="81"/>
      <c r="H15" s="71"/>
      <c r="I15" s="80"/>
      <c r="J15" s="71"/>
      <c r="K15" s="8"/>
    </row>
    <row r="16" spans="1:11" ht="19.149999999999999" customHeight="1" x14ac:dyDescent="0.25">
      <c r="A16" s="5"/>
      <c r="B16" s="5"/>
      <c r="C16" s="5"/>
      <c r="D16" s="5"/>
      <c r="E16" s="5"/>
      <c r="F16" s="5"/>
      <c r="G16" s="5"/>
      <c r="H16" s="5"/>
      <c r="I16" s="5"/>
      <c r="J16" s="5"/>
      <c r="K16" s="6"/>
    </row>
    <row r="17" spans="1:11" ht="49.15" customHeight="1" x14ac:dyDescent="0.25">
      <c r="A17" s="92" t="s">
        <v>55</v>
      </c>
      <c r="B17" s="63"/>
      <c r="C17" s="63"/>
      <c r="D17" s="63"/>
      <c r="E17" s="63"/>
      <c r="F17" s="63"/>
      <c r="G17" s="63"/>
      <c r="H17" s="63"/>
      <c r="I17" s="63"/>
      <c r="J17" s="63"/>
      <c r="K17" s="63"/>
    </row>
    <row r="18" spans="1:11" ht="16.149999999999999" customHeight="1" thickBot="1" x14ac:dyDescent="0.3">
      <c r="A18" s="5"/>
      <c r="B18" s="5"/>
      <c r="C18" s="5"/>
      <c r="D18" s="5"/>
      <c r="E18" s="5"/>
      <c r="F18" s="5"/>
      <c r="G18" s="5"/>
      <c r="H18" s="5"/>
      <c r="I18" s="5"/>
      <c r="J18" s="5"/>
      <c r="K18" s="6"/>
    </row>
    <row r="19" spans="1:11" ht="49.15" customHeight="1" x14ac:dyDescent="0.25">
      <c r="A19" s="88" t="s">
        <v>30</v>
      </c>
      <c r="B19" s="78"/>
      <c r="C19" s="91" t="s">
        <v>51</v>
      </c>
      <c r="D19" s="77"/>
      <c r="E19" s="78"/>
      <c r="F19" s="91" t="s">
        <v>56</v>
      </c>
      <c r="G19" s="77"/>
      <c r="H19" s="78"/>
      <c r="I19" s="68" t="s">
        <v>53</v>
      </c>
      <c r="J19" s="69"/>
      <c r="K19" s="6"/>
    </row>
    <row r="20" spans="1:11" ht="49.15" customHeight="1" x14ac:dyDescent="0.25">
      <c r="A20" s="72"/>
      <c r="B20" s="66"/>
      <c r="C20" s="64"/>
      <c r="D20" s="65"/>
      <c r="E20" s="66"/>
      <c r="F20" s="64"/>
      <c r="G20" s="65"/>
      <c r="H20" s="66"/>
      <c r="I20" s="75"/>
      <c r="J20" s="74"/>
      <c r="K20" s="6"/>
    </row>
    <row r="21" spans="1:11" ht="49.15" customHeight="1" x14ac:dyDescent="0.25">
      <c r="A21" s="72"/>
      <c r="B21" s="66"/>
      <c r="C21" s="64"/>
      <c r="D21" s="65"/>
      <c r="E21" s="66"/>
      <c r="F21" s="64"/>
      <c r="G21" s="65"/>
      <c r="H21" s="66"/>
      <c r="I21" s="75"/>
      <c r="J21" s="74"/>
      <c r="K21" s="6"/>
    </row>
    <row r="22" spans="1:11" ht="49.15" customHeight="1" x14ac:dyDescent="0.25">
      <c r="A22" s="72"/>
      <c r="B22" s="66"/>
      <c r="C22" s="64"/>
      <c r="D22" s="65"/>
      <c r="E22" s="66"/>
      <c r="F22" s="64"/>
      <c r="G22" s="65"/>
      <c r="H22" s="66"/>
      <c r="I22" s="75"/>
      <c r="J22" s="74"/>
      <c r="K22" s="6"/>
    </row>
    <row r="23" spans="1:11" ht="49.15" customHeight="1" x14ac:dyDescent="0.25">
      <c r="A23" s="72"/>
      <c r="B23" s="66"/>
      <c r="C23" s="64"/>
      <c r="D23" s="65"/>
      <c r="E23" s="66"/>
      <c r="F23" s="64"/>
      <c r="G23" s="65"/>
      <c r="H23" s="66"/>
      <c r="I23" s="75"/>
      <c r="J23" s="74"/>
      <c r="K23" s="6"/>
    </row>
    <row r="24" spans="1:11" ht="49.15" customHeight="1" x14ac:dyDescent="0.25">
      <c r="A24" s="72"/>
      <c r="B24" s="66"/>
      <c r="C24" s="64"/>
      <c r="D24" s="65"/>
      <c r="E24" s="66"/>
      <c r="F24" s="64"/>
      <c r="G24" s="65"/>
      <c r="H24" s="66"/>
      <c r="I24" s="75"/>
      <c r="J24" s="74"/>
      <c r="K24" s="6"/>
    </row>
    <row r="25" spans="1:11" ht="49.15" customHeight="1" x14ac:dyDescent="0.25">
      <c r="A25" s="72"/>
      <c r="B25" s="66"/>
      <c r="C25" s="64"/>
      <c r="D25" s="65"/>
      <c r="E25" s="66"/>
      <c r="F25" s="64"/>
      <c r="G25" s="65"/>
      <c r="H25" s="66"/>
      <c r="I25" s="75"/>
      <c r="J25" s="74"/>
      <c r="K25" s="6"/>
    </row>
    <row r="26" spans="1:11" ht="49.15" customHeight="1" x14ac:dyDescent="0.25">
      <c r="A26" s="72"/>
      <c r="B26" s="66"/>
      <c r="C26" s="64"/>
      <c r="D26" s="65"/>
      <c r="E26" s="66"/>
      <c r="F26" s="64"/>
      <c r="G26" s="65"/>
      <c r="H26" s="66"/>
      <c r="I26" s="75"/>
      <c r="J26" s="74"/>
      <c r="K26" s="6"/>
    </row>
    <row r="27" spans="1:11" ht="49.15" customHeight="1" x14ac:dyDescent="0.25">
      <c r="A27" s="72"/>
      <c r="B27" s="66"/>
      <c r="C27" s="64"/>
      <c r="D27" s="65"/>
      <c r="E27" s="66"/>
      <c r="F27" s="64"/>
      <c r="G27" s="65"/>
      <c r="H27" s="66"/>
      <c r="I27" s="75"/>
      <c r="J27" s="74"/>
      <c r="K27" s="6"/>
    </row>
    <row r="28" spans="1:11" ht="49.15" customHeight="1" x14ac:dyDescent="0.25">
      <c r="A28" s="72"/>
      <c r="B28" s="66"/>
      <c r="C28" s="64"/>
      <c r="D28" s="65"/>
      <c r="E28" s="66"/>
      <c r="F28" s="64"/>
      <c r="G28" s="65"/>
      <c r="H28" s="66"/>
      <c r="I28" s="75"/>
      <c r="J28" s="74"/>
      <c r="K28" s="6"/>
    </row>
    <row r="29" spans="1:11" ht="49.15" customHeight="1" x14ac:dyDescent="0.25">
      <c r="A29" s="72"/>
      <c r="B29" s="66"/>
      <c r="C29" s="64"/>
      <c r="D29" s="65"/>
      <c r="E29" s="66"/>
      <c r="F29" s="64"/>
      <c r="G29" s="65"/>
      <c r="H29" s="66"/>
      <c r="I29" s="75"/>
      <c r="J29" s="74"/>
      <c r="K29" s="6"/>
    </row>
    <row r="31" spans="1:11" ht="33" customHeight="1" x14ac:dyDescent="0.25">
      <c r="A31" s="82"/>
      <c r="B31" s="63"/>
      <c r="C31" s="63"/>
      <c r="D31" s="63"/>
      <c r="E31" s="63"/>
      <c r="F31" s="63"/>
      <c r="G31" s="63"/>
      <c r="H31" s="63"/>
      <c r="I31" s="63"/>
      <c r="J31" s="63"/>
    </row>
    <row r="33" spans="1:10" ht="16.149999999999999" customHeight="1" x14ac:dyDescent="0.25">
      <c r="A33" s="93" t="s">
        <v>57</v>
      </c>
      <c r="B33" s="63"/>
      <c r="C33" s="63"/>
      <c r="D33" s="63"/>
      <c r="E33" s="63"/>
      <c r="F33" s="63"/>
      <c r="G33" s="63"/>
      <c r="H33" s="63"/>
      <c r="I33" s="63"/>
      <c r="J33" s="63"/>
    </row>
    <row r="34" spans="1:10" ht="16.149999999999999" customHeight="1" thickBot="1" x14ac:dyDescent="0.3"/>
    <row r="35" spans="1:10" ht="16.149999999999999" customHeight="1" x14ac:dyDescent="0.25">
      <c r="A35" s="3" t="s">
        <v>29</v>
      </c>
      <c r="B35" s="76" t="s">
        <v>58</v>
      </c>
      <c r="C35" s="77"/>
      <c r="D35" s="77"/>
      <c r="E35" s="77"/>
      <c r="F35" s="77"/>
      <c r="G35" s="78"/>
      <c r="H35" s="79" t="s">
        <v>59</v>
      </c>
      <c r="I35" s="77"/>
      <c r="J35" s="69"/>
    </row>
    <row r="36" spans="1:10" ht="48" customHeight="1" x14ac:dyDescent="0.25">
      <c r="A36" s="9" t="s">
        <v>60</v>
      </c>
      <c r="B36" s="89" t="s">
        <v>61</v>
      </c>
      <c r="C36" s="65"/>
      <c r="D36" s="65"/>
      <c r="E36" s="65"/>
      <c r="F36" s="65"/>
      <c r="G36" s="66"/>
      <c r="H36" s="73" t="s">
        <v>97</v>
      </c>
      <c r="I36" s="65"/>
      <c r="J36" s="74"/>
    </row>
    <row r="37" spans="1:10" ht="48" customHeight="1" x14ac:dyDescent="0.25">
      <c r="A37" s="9" t="s">
        <v>62</v>
      </c>
      <c r="B37" s="89" t="s">
        <v>63</v>
      </c>
      <c r="C37" s="65"/>
      <c r="D37" s="65"/>
      <c r="E37" s="65"/>
      <c r="F37" s="65"/>
      <c r="G37" s="66"/>
      <c r="H37" s="73" t="s">
        <v>102</v>
      </c>
      <c r="I37" s="65"/>
      <c r="J37" s="74"/>
    </row>
    <row r="38" spans="1:10" ht="48" customHeight="1" x14ac:dyDescent="0.25">
      <c r="A38" s="9" t="s">
        <v>64</v>
      </c>
      <c r="B38" s="89" t="s">
        <v>65</v>
      </c>
      <c r="C38" s="65"/>
      <c r="D38" s="65"/>
      <c r="E38" s="65"/>
      <c r="F38" s="65"/>
      <c r="G38" s="66"/>
      <c r="H38" s="73" t="s">
        <v>97</v>
      </c>
      <c r="I38" s="65"/>
      <c r="J38" s="74"/>
    </row>
    <row r="39" spans="1:10" ht="48" customHeight="1" x14ac:dyDescent="0.25">
      <c r="A39" s="10">
        <v>4</v>
      </c>
      <c r="B39" s="67" t="s">
        <v>101</v>
      </c>
      <c r="C39" s="65"/>
      <c r="D39" s="65"/>
      <c r="E39" s="65"/>
      <c r="F39" s="65"/>
      <c r="G39" s="66"/>
      <c r="H39" s="73" t="s">
        <v>103</v>
      </c>
      <c r="I39" s="65"/>
      <c r="J39" s="74"/>
    </row>
    <row r="40" spans="1:10" ht="48" customHeight="1" x14ac:dyDescent="0.25">
      <c r="A40" s="10"/>
      <c r="B40" s="67"/>
      <c r="C40" s="65"/>
      <c r="D40" s="65"/>
      <c r="E40" s="65"/>
      <c r="F40" s="65"/>
      <c r="G40" s="66"/>
      <c r="H40" s="73"/>
      <c r="I40" s="65"/>
      <c r="J40" s="74"/>
    </row>
    <row r="41" spans="1:10" ht="48" customHeight="1" x14ac:dyDescent="0.25">
      <c r="A41" s="10"/>
      <c r="B41" s="67"/>
      <c r="C41" s="65"/>
      <c r="D41" s="65"/>
      <c r="E41" s="65"/>
      <c r="F41" s="65"/>
      <c r="G41" s="66"/>
      <c r="H41" s="73"/>
      <c r="I41" s="65"/>
      <c r="J41" s="74"/>
    </row>
    <row r="42" spans="1:10" ht="48" customHeight="1" x14ac:dyDescent="0.25">
      <c r="A42" s="10"/>
      <c r="B42" s="67"/>
      <c r="C42" s="65"/>
      <c r="D42" s="65"/>
      <c r="E42" s="65"/>
      <c r="F42" s="65"/>
      <c r="G42" s="66"/>
      <c r="H42" s="73"/>
      <c r="I42" s="65"/>
      <c r="J42" s="74"/>
    </row>
    <row r="43" spans="1:10" ht="48" customHeight="1" x14ac:dyDescent="0.25">
      <c r="A43" s="10"/>
      <c r="B43" s="67"/>
      <c r="C43" s="65"/>
      <c r="D43" s="65"/>
      <c r="E43" s="65"/>
      <c r="F43" s="65"/>
      <c r="G43" s="66"/>
      <c r="H43" s="73"/>
      <c r="I43" s="65"/>
      <c r="J43" s="74"/>
    </row>
    <row r="44" spans="1:10" ht="48" customHeight="1" x14ac:dyDescent="0.25">
      <c r="A44" s="10"/>
      <c r="B44" s="67"/>
      <c r="C44" s="65"/>
      <c r="D44" s="65"/>
      <c r="E44" s="65"/>
      <c r="F44" s="65"/>
      <c r="G44" s="66"/>
      <c r="H44" s="73"/>
      <c r="I44" s="65"/>
      <c r="J44" s="74"/>
    </row>
    <row r="45" spans="1:10" ht="48" customHeight="1" x14ac:dyDescent="0.25">
      <c r="A45" s="10"/>
      <c r="B45" s="67"/>
      <c r="C45" s="65"/>
      <c r="D45" s="65"/>
      <c r="E45" s="65"/>
      <c r="F45" s="65"/>
      <c r="G45" s="66"/>
      <c r="H45" s="73"/>
      <c r="I45" s="65"/>
      <c r="J45" s="74"/>
    </row>
    <row r="46" spans="1:10" ht="49.15" customHeight="1" thickBot="1" x14ac:dyDescent="0.3">
      <c r="A46" s="11"/>
      <c r="B46" s="83"/>
      <c r="C46" s="81"/>
      <c r="D46" s="81"/>
      <c r="E46" s="81"/>
      <c r="F46" s="81"/>
      <c r="G46" s="71"/>
      <c r="H46" s="84"/>
      <c r="I46" s="85"/>
      <c r="J46" s="86"/>
    </row>
    <row r="48" spans="1:10" ht="102" customHeight="1" x14ac:dyDescent="0.25">
      <c r="A48" s="82" t="s">
        <v>66</v>
      </c>
      <c r="B48" s="63"/>
      <c r="C48" s="63"/>
      <c r="D48" s="63"/>
      <c r="E48" s="63"/>
      <c r="F48" s="63"/>
      <c r="G48" s="63"/>
      <c r="H48" s="63"/>
      <c r="I48" s="63"/>
      <c r="J48" s="63"/>
    </row>
    <row r="51" spans="1:10" x14ac:dyDescent="0.25">
      <c r="A51" s="87" t="s">
        <v>67</v>
      </c>
      <c r="B51" s="63"/>
      <c r="C51" s="63"/>
      <c r="D51" s="63"/>
      <c r="E51" s="62" t="s">
        <v>98</v>
      </c>
      <c r="F51" s="63"/>
      <c r="G51" s="63"/>
      <c r="H51" s="63"/>
      <c r="I51" s="63"/>
      <c r="J51" s="63"/>
    </row>
    <row r="53" spans="1:10" x14ac:dyDescent="0.25">
      <c r="A53" s="87" t="s">
        <v>68</v>
      </c>
      <c r="B53" s="63"/>
      <c r="C53" s="63"/>
      <c r="D53" s="63"/>
      <c r="E53" s="62" t="s">
        <v>99</v>
      </c>
      <c r="F53" s="63"/>
      <c r="G53" s="63"/>
      <c r="H53" s="63"/>
      <c r="I53" s="63"/>
      <c r="J53" s="63"/>
    </row>
    <row r="100" spans="1:1" ht="15.75" x14ac:dyDescent="0.25">
      <c r="A100" t="s">
        <v>69</v>
      </c>
    </row>
  </sheetData>
  <sheetProtection sheet="1"/>
  <mergeCells count="121">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10:H10"/>
    <mergeCell ref="A29:B29"/>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F19:H1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Loreta Kapočienė</cp:lastModifiedBy>
  <dcterms:created xsi:type="dcterms:W3CDTF">2023-04-04T12:16:45Z</dcterms:created>
  <dcterms:modified xsi:type="dcterms:W3CDTF">2024-07-19T08:38:08Z</dcterms:modified>
</cp:coreProperties>
</file>