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citma-my.sharepoint.com/personal/diana_citma_lt/Documents/Desktop/"/>
    </mc:Choice>
  </mc:AlternateContent>
  <xr:revisionPtr revIDLastSave="0" documentId="14_{6A9F1847-6ED0-4828-B3E9-2F6D582BACFD}" xr6:coauthVersionLast="47" xr6:coauthVersionMax="47" xr10:uidLastSave="{00000000-0000-0000-0000-000000000000}"/>
  <bookViews>
    <workbookView xWindow="-108" yWindow="-108" windowWidth="23256" windowHeight="12576" xr2:uid="{00000000-000D-0000-FFFF-FFFF00000000}"/>
  </bookViews>
  <sheets>
    <sheet name="Lapas1" sheetId="1" r:id="rId1"/>
    <sheet name="Lapas2" sheetId="2" r:id="rId2"/>
    <sheet name="Lapas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H42" i="1" s="1"/>
  <c r="G43" i="1"/>
  <c r="H43" i="1" s="1"/>
  <c r="G44" i="1"/>
  <c r="H44" i="1" s="1"/>
  <c r="G45" i="1"/>
  <c r="H45" i="1" s="1"/>
  <c r="G46" i="1"/>
  <c r="H46" i="1" s="1"/>
  <c r="G41" i="1"/>
  <c r="H41" i="1" s="1"/>
  <c r="H32" i="1"/>
  <c r="H33" i="1"/>
  <c r="H34" i="1"/>
  <c r="H35" i="1"/>
  <c r="H36" i="1"/>
  <c r="H37" i="1"/>
  <c r="H38" i="1"/>
  <c r="G32" i="1"/>
  <c r="G33" i="1"/>
  <c r="G34" i="1"/>
  <c r="G35" i="1"/>
  <c r="G36" i="1"/>
  <c r="G37" i="1"/>
  <c r="G38" i="1"/>
  <c r="G31" i="1"/>
  <c r="H31" i="1" s="1"/>
  <c r="H9" i="1"/>
  <c r="H10" i="1"/>
  <c r="H11" i="1"/>
  <c r="H13" i="1"/>
  <c r="H24" i="1"/>
  <c r="H25" i="1"/>
  <c r="G10" i="1"/>
  <c r="H8" i="1"/>
  <c r="G8" i="1"/>
  <c r="G9" i="1"/>
  <c r="G11" i="1"/>
  <c r="G12" i="1"/>
  <c r="H12" i="1" s="1"/>
  <c r="G13" i="1"/>
  <c r="G14" i="1"/>
  <c r="H14" i="1" s="1"/>
  <c r="G15" i="1"/>
  <c r="H15" i="1" s="1"/>
  <c r="G16" i="1"/>
  <c r="H16" i="1" s="1"/>
  <c r="G17" i="1"/>
  <c r="H17" i="1" s="1"/>
  <c r="G18" i="1"/>
  <c r="H18" i="1" s="1"/>
  <c r="G19" i="1"/>
  <c r="H19" i="1" s="1"/>
  <c r="G20" i="1"/>
  <c r="H20" i="1" s="1"/>
  <c r="G21" i="1"/>
  <c r="H21" i="1" s="1"/>
  <c r="G22" i="1"/>
  <c r="H22" i="1" s="1"/>
  <c r="G23" i="1"/>
  <c r="H23" i="1" s="1"/>
  <c r="G24" i="1"/>
  <c r="G25" i="1"/>
  <c r="G26" i="1"/>
  <c r="H26" i="1" s="1"/>
  <c r="G27" i="1"/>
  <c r="H27" i="1" s="1"/>
  <c r="G28" i="1"/>
  <c r="H28" i="1" s="1"/>
  <c r="G29" i="1"/>
  <c r="H29" i="1" s="1"/>
  <c r="G7" i="1"/>
  <c r="H7" i="1" s="1"/>
  <c r="H47" i="1" l="1"/>
</calcChain>
</file>

<file path=xl/sharedStrings.xml><?xml version="1.0" encoding="utf-8"?>
<sst xmlns="http://schemas.openxmlformats.org/spreadsheetml/2006/main" count="118" uniqueCount="111">
  <si>
    <t>VAISIŲ IR DARŽOVIŲ SPECIFIKACIJA</t>
  </si>
  <si>
    <t>(reikalingi kiekiai metams)</t>
  </si>
  <si>
    <t>Eil.</t>
  </si>
  <si>
    <t>Nr.</t>
  </si>
  <si>
    <t>Prekės pavadinimas</t>
  </si>
  <si>
    <t>Techniniai reikalavimai prekės</t>
  </si>
  <si>
    <t>Kiekis kg</t>
  </si>
  <si>
    <t xml:space="preserve">Bulvės </t>
  </si>
  <si>
    <t>Bulvės (I klasės – geros kokybės bulvių gumbai, veislei tipingos formos ir spalvos, kieti, nesuvytę ir nesudygę, be defektų)</t>
  </si>
  <si>
    <t>Svogūnai</t>
  </si>
  <si>
    <t>Svogūnai (ropiniai) (I klasės – geros kokybės, tipingos veislės formos ir spalvos, ropelės kietos, nesudygusios, neperaugusios, be tuščiavidurių  ar sukietėjusių stiebų, be šaknų)</t>
  </si>
  <si>
    <t>3.</t>
  </si>
  <si>
    <t>Svogūnų laiškai</t>
  </si>
  <si>
    <t>4.</t>
  </si>
  <si>
    <t>Lupti virti burokėliai vakuume</t>
  </si>
  <si>
    <t>lupti, virti burokėliai, fasuoti vakuume po 500g.</t>
  </si>
  <si>
    <t>5.</t>
  </si>
  <si>
    <t>Kopūstai švieži</t>
  </si>
  <si>
    <t>Baltieji gūžiniai kopūstai (I klasės –  geros kokybės, tipingi veislei, gūžės tankios, apatiniai lapai tvarkingi pašalinti)</t>
  </si>
  <si>
    <t>6.</t>
  </si>
  <si>
    <t>Morkos</t>
  </si>
  <si>
    <t>Morkos (I klasės – geros kokybės, tipingos veislei, šviežios išvaizdos, kietos, nesuvytę)</t>
  </si>
  <si>
    <t>7.</t>
  </si>
  <si>
    <t>Pomidorai</t>
  </si>
  <si>
    <t>Pomidorai (I klasės – geros kokybės, turėti veislei būdingus požymius, neįtrūkę, be žalių dėmių, tvirtu minkštimu)</t>
  </si>
  <si>
    <t>8.</t>
  </si>
  <si>
    <t xml:space="preserve">Obuoliai </t>
  </si>
  <si>
    <t>Obuoliai (I klasės – vaisiai geros kokybės, tipingi veislei, minkštimas turi būti visiškai sveikas, turi būti sveiki, nepradėję pūti ar kitaip gesti ir dėl to netinkami vartoti, švarūs, be priemaišų, be kenkėjų ir jų nepažeisti, nusausinti, be pašalinio kvapo ir skonio. Turi būti nepažeisti skinant ir pakankamai subrendę)</t>
  </si>
  <si>
    <t>9.</t>
  </si>
  <si>
    <t>Mandarinai</t>
  </si>
  <si>
    <t>Mandarinai (ekstra klasės – aukščiausios kokybės vaisiai, tipingos veislei brandos, spalvos, formos ir išvaizdos, be defektų, turi būti sveiki, švarūs, sausi, nepradėję pūti, be kenkėjų ir jų nepažeisti, nepradėjusiu džiūti minkštimu, nesusiraukšlėję dėl šalnų poveikio, be pašalinio kvapo ir skonio, be priemaišų)</t>
  </si>
  <si>
    <t>10.</t>
  </si>
  <si>
    <t>Citrinos</t>
  </si>
  <si>
    <t>Citrinos (ekstra klasės – aukščiausios kokybės vaisiai, tipingos veislei brandos, spalvos, formos ir išvaizdos, be defektų, turi būti sveiki, švarūs, sausi, nepradėję pūti, be kenkėjų ir jų nepažeisti, nepradėjusiu džiūti minkštimu, nesusiraukšlėję dėl šalnų poveikio, be pašalinio kvapo ir skonio, be priemaišų)</t>
  </si>
  <si>
    <t>11.</t>
  </si>
  <si>
    <t>Krapai lauko, šiltnamio</t>
  </si>
  <si>
    <t>12.</t>
  </si>
  <si>
    <t xml:space="preserve">Vynuogės </t>
  </si>
  <si>
    <t>13.</t>
  </si>
  <si>
    <t>Agurkai švieži</t>
  </si>
  <si>
    <t>Agurkai švieži (I klasės – geros kokybės, gerai išsivystę, tipingos formos ir tiesūs)</t>
  </si>
  <si>
    <t>14.</t>
  </si>
  <si>
    <t>Kriaušės</t>
  </si>
  <si>
    <t>Kriaušės (I klasės – geros kokybės, tipingos veislei, minkštimas turi būti visiškai sveikas, turi būti sveiki, nepradėję pūti ar kitaip gesti  ir dėl to netinkami vartoti, švarūs, be priemaišų, be kenkėjų ir jų nepažeisti, nusausinti, be pašalinio kvapo ir skonio. Turi būti nepažeisti skinant ir pakankamai subrendę)</t>
  </si>
  <si>
    <t>15.</t>
  </si>
  <si>
    <t>Bananai</t>
  </si>
  <si>
    <t>Bananai (aukščiausios rūšies – vaisiai labai geros kokybės, tipingos veislei, be defektų, minkštimas turi būti visiškai sveikas, turi būti sveiki, nepradėję pūti ar kitaip gesti ir dėl to netinkami vartoti, švarūs, be priemaišų, be kenkėjų ir jų nepažeisti, nusausinti, be pašalinio kvapo ir skonio. Turi būti nepažeisti skinant ir pakankamai subrendę)</t>
  </si>
  <si>
    <t>16.</t>
  </si>
  <si>
    <t>Česnakai</t>
  </si>
  <si>
    <t>Česnakai (I klasės – geros kokybės, tipingi veislei, ropelės pakankamai taisyklingos, ropelės turi būti sveikos, švarios, kietos, sausos, nepažeistos kenkėjų, nepašalusios, ir nepakenktos saulės spindulių, nesudygusios, be pašalinio kvapo ir skonio)</t>
  </si>
  <si>
    <t xml:space="preserve">17. </t>
  </si>
  <si>
    <t>Rauginti kopūstai</t>
  </si>
  <si>
    <t xml:space="preserve">Aukščiausios rūšies tvirti (nesusileidę) lygios šviesios spalvos be kotų fragmentų, ar kitokių priemaišų,  </t>
  </si>
  <si>
    <t>18.</t>
  </si>
  <si>
    <t>Konservuoti burokėliai</t>
  </si>
  <si>
    <t xml:space="preserve">Aukščiausios rūšies konservuoti  po 1 ±0,2 kg. </t>
  </si>
  <si>
    <t>19.</t>
  </si>
  <si>
    <t>Ridikėliai</t>
  </si>
  <si>
    <t>Ridikėliai raudonieji (I klasės – geros kokybės šakniavaisiai, švarūs, švieži, tipingi veislei, neįtrūkę, be dėmių, nesuvytę)</t>
  </si>
  <si>
    <t>20.</t>
  </si>
  <si>
    <t>Salotos</t>
  </si>
  <si>
    <t>Salotos (I klasės – geros kokybės, turi turėti veislei būdingus požymius, lapeliai nesuvytę, švarūs be įgedimų ar spalvos pakitimų.</t>
  </si>
  <si>
    <t>21.</t>
  </si>
  <si>
    <t>Kivi</t>
  </si>
  <si>
    <r>
      <t xml:space="preserve">Kivi aukščiausios klasės </t>
    </r>
    <r>
      <rPr>
        <sz val="12"/>
        <color rgb="FF000000"/>
        <rFont val="Times New Roman"/>
        <family val="1"/>
        <charset val="186"/>
      </rPr>
      <t>geros kokybės vaisiai, veislei būdingų požymių, standūs, sveiku minkštimu.</t>
    </r>
  </si>
  <si>
    <t>23.</t>
  </si>
  <si>
    <t>Pekino kopūstai</t>
  </si>
  <si>
    <t xml:space="preserve"> Pekino kopūstas (I klasės- turi turėti veislei būdingus požymius, lapai nesuvytę, švarūs be įgedimų ar spalvos pakitimų.) </t>
  </si>
  <si>
    <t xml:space="preserve">  24.</t>
  </si>
  <si>
    <t>Sultys apelsinų</t>
  </si>
  <si>
    <t>25.</t>
  </si>
  <si>
    <t>26.</t>
  </si>
  <si>
    <t>Sultys obuolių</t>
  </si>
  <si>
    <t>27.</t>
  </si>
  <si>
    <t>Sultys bananų</t>
  </si>
  <si>
    <t>28.</t>
  </si>
  <si>
    <t>Šaldytų daržovių mišinys</t>
  </si>
  <si>
    <t>Sudėtis kalafioras, brokolis, morkos. Aukščiausios rūšies neatsileidę, be pakartotino užšaldymo pėdsakų. Sušaldyti nedaugiau kaip po 1kg.</t>
  </si>
  <si>
    <t>Žiediniai kopūstai</t>
  </si>
  <si>
    <t>Rauginti agurkai</t>
  </si>
  <si>
    <t>Rauginti agurkai, nepjaustyti, vakuume, pakuotė 500g</t>
  </si>
  <si>
    <t xml:space="preserve">Moliūgai </t>
  </si>
  <si>
    <t xml:space="preserve">II klasės, geros kokybės </t>
  </si>
  <si>
    <t>30.</t>
  </si>
  <si>
    <t xml:space="preserve">Pakankamai subrendusios, nesugedusios,  švarios, neturinčios jokių pastebimų pašalinių medžiagų, neturinčios kenkėjų, be kenkėjų sukeltų pažeidimų, be jokio pašalinio kvapo ir (arba) skonio. Kaulavaisis turi būti gerai susiformavęs ir normaliai išsivystęs. </t>
  </si>
  <si>
    <t>31.</t>
  </si>
  <si>
    <t>Nepažeisti, nesugedę, švarūs, be kenkėjų ar jų nepažeisti, be perteklinės išorinės drėgmės, be pašalinio kvapo ir (arba) skonio, pakankamai subrendę.</t>
  </si>
  <si>
    <t>Slyvos 08-09 mėnesiais</t>
  </si>
  <si>
    <t>Arbūzai 07-08 mėn.</t>
  </si>
  <si>
    <t>Sultys slyvų</t>
  </si>
  <si>
    <t>Apelsinai</t>
  </si>
  <si>
    <t>Apelsinai(ekstra klasės – aukščiausios kokybės vaisiai, tipingos veislei brandos, spalvos, formos ir išvaizdos, be defektų, turi būti sveiki, švarūs, sausi, nepradėję pūti, be kenkėjų ir jų nepažeisti, nepradėjusiu džiūti minkštimu,  be pašalinio kvapo ir skonio, be priemaišų)</t>
  </si>
  <si>
    <t>Svogūnų laiškai (turi būti geros kokybės, gerai susiformavę, kieti, nepažeisti, švieži, nepageltę, neapšalę, neapvytę, turėti veislei būdingus požymius, ypač spalvą. Be pašalinio kvapo ir skonio)</t>
  </si>
  <si>
    <t>Krapai (turi būti geros kokybės, gerai susiformavę, kieti, nepažeisti, švieži, nepageltę, neapšalę, neapvytę, turėti veislei būdingus požymius, ypač spalvą. Be pašalinio kvapo ir skonio)</t>
  </si>
  <si>
    <t>Grynos, be priemaišų, neskiestos (100 %) fasuotos 1 ± 0,2 l.</t>
  </si>
  <si>
    <t>Grynos, be priemaišų, neskiestos (100 %) fasuotos 1 ± 0,2 l</t>
  </si>
  <si>
    <t>Švieži žiediniai kopūstai(I-klasės) turi būti tankūs ir sunkūs, jokių plokštelių, purvo, mechaninių pažeidimų pėdsakų, vienodos spalvos, be patamsėjimų, švieži, žali lapai aplink galvą, tvirti galvos stiebai vieni kitiems, vos pastebimas malonus žolinis aromatas, ant lapų ir žiedynų nėra vabzdžių ir strypelių.</t>
  </si>
  <si>
    <t>33.</t>
  </si>
  <si>
    <t>Persikai</t>
  </si>
  <si>
    <t>Persikai (I klasės – geros kokybės, būdingų auginimo vietovei veislės požymių, sveiku minkštimu. Vaisiai negali būti suskilę vaiskočių prisisegimo vietoje. Turi būti sveiki, nepažeisti, švarūs, be priemaišų, be kenkėjų ir nepažeisti kenkėjų, sausi, be pašalinio kvapo ir skonio. Turi būti nepažeisti skinant bei subrendę ir sunokę taip, kad nenukentėtų transportuojant bei į paskirties vietą būtų atvežti tinkamos kokybės)</t>
  </si>
  <si>
    <t>34.</t>
  </si>
  <si>
    <t>Nektarinai</t>
  </si>
  <si>
    <t>Nektarinai (I klasės – geros kokybės, būdingų auginimo vietovei veislės požymių, sveiku minkštimu. Vaisiai negali būti suskilę vaiskočių prisisegimo vietoje. Turi būti sveiki, nepažeisti, švarūs, be priemaišų, be kenkėjų ir nepažeisti kenkėjų, sausi, be pašalinio kvapo ir skonio. Turi būti nepažeisti skinant bei subrendę ir sunokę taip, kad nenukentėtų transportuojant bei į paskirties vietą būtų atvežti tinkamos kokybės)</t>
  </si>
  <si>
    <t>Kaina Eur be PVM kg</t>
  </si>
  <si>
    <t>Kaina Eurs u PVM kg</t>
  </si>
  <si>
    <t>Suma Eur su PVM</t>
  </si>
  <si>
    <t>35..</t>
  </si>
  <si>
    <t xml:space="preserve">Porai </t>
  </si>
  <si>
    <t>Sultys ananasų</t>
  </si>
  <si>
    <t>Sultys multivitaminai</t>
  </si>
  <si>
    <t>Žalios besėklės  vynuogės (I klasės – geros kokybės. Savo forma, išsivystymu ir spalva kekės turi būti būdingos veislei: nesugedusios;  švarios, neturinčios jokių pastebimų pašalinių medžiagų, neturinčios kenkėjų, be kenkėjų sukeltų pažeidimų, be nenormalios išorinės drėgmės, be jokio pašalinio kvapo ir (arba) skonio. Uogos turi būti kietos, gerai susiformavę ir normaliai išsivysčiusios, sveikos, gerai prisitvirtinusios ir, kiek tai įmanoma, turėti nepaliestą  vaškinę apnašą. Vienodai pasiskirsčiusios išilgai kotelio)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</si>
</sst>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sz val="12"/>
      <color rgb="FF343535"/>
      <name val="Times New Roman"/>
      <family val="1"/>
      <charset val="186"/>
    </font>
    <font>
      <sz val="11"/>
      <color theme="1"/>
      <name val="Calibri"/>
      <family val="2"/>
      <charset val="186"/>
      <scheme val="minor"/>
    </font>
    <font>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31">
    <xf numFmtId="0" fontId="0" fillId="0" borderId="0" xfId="0"/>
    <xf numFmtId="0" fontId="1" fillId="0" borderId="1" xfId="0" applyFont="1" applyBorder="1" applyAlignment="1">
      <alignment vertical="center" wrapText="1"/>
    </xf>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justify" vertical="center"/>
    </xf>
    <xf numFmtId="0" fontId="2" fillId="0" borderId="1" xfId="0" applyFont="1" applyBorder="1" applyAlignment="1">
      <alignment vertical="center" wrapText="1"/>
    </xf>
    <xf numFmtId="0" fontId="1" fillId="0" borderId="3" xfId="0" applyFont="1" applyBorder="1" applyAlignment="1">
      <alignment vertical="center" wrapText="1"/>
    </xf>
    <xf numFmtId="0" fontId="1" fillId="2" borderId="3" xfId="0" applyFont="1" applyFill="1" applyBorder="1" applyAlignment="1">
      <alignment vertical="center" wrapText="1"/>
    </xf>
    <xf numFmtId="0" fontId="2" fillId="0" borderId="3" xfId="0" applyFont="1" applyBorder="1" applyAlignment="1">
      <alignment vertical="center" wrapText="1"/>
    </xf>
    <xf numFmtId="0" fontId="0" fillId="0" borderId="1" xfId="0" applyBorder="1"/>
    <xf numFmtId="0" fontId="0" fillId="0" borderId="1" xfId="0" applyBorder="1" applyAlignment="1">
      <alignment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2" xfId="0" applyFont="1" applyBorder="1"/>
    <xf numFmtId="0" fontId="5" fillId="0" borderId="3" xfId="0" applyFont="1" applyBorder="1" applyAlignment="1">
      <alignment vertical="center" wrapText="1"/>
    </xf>
    <xf numFmtId="0" fontId="1" fillId="0" borderId="1" xfId="0" applyFont="1" applyBorder="1" applyAlignment="1">
      <alignment vertical="center" wrapText="1"/>
    </xf>
    <xf numFmtId="0" fontId="3" fillId="0" borderId="3" xfId="0" applyFont="1" applyBorder="1" applyAlignment="1">
      <alignment vertical="center" wrapText="1"/>
    </xf>
    <xf numFmtId="0" fontId="1" fillId="0" borderId="2" xfId="0" applyFont="1" applyBorder="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xf>
    <xf numFmtId="2" fontId="1" fillId="0" borderId="2" xfId="0" applyNumberFormat="1" applyFont="1" applyBorder="1" applyAlignment="1">
      <alignment horizontal="justify"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center" vertical="center" wrapText="1"/>
    </xf>
    <xf numFmtId="2" fontId="0" fillId="0" borderId="1" xfId="0" applyNumberFormat="1" applyBorder="1"/>
    <xf numFmtId="2" fontId="0" fillId="0" borderId="0" xfId="0" applyNumberFormat="1"/>
    <xf numFmtId="2" fontId="1" fillId="0" borderId="5" xfId="0" applyNumberFormat="1" applyFont="1" applyBorder="1" applyAlignment="1">
      <alignment vertical="center" wrapText="1"/>
    </xf>
    <xf numFmtId="2" fontId="0" fillId="0" borderId="4" xfId="0" applyNumberFormat="1" applyBorder="1"/>
    <xf numFmtId="2" fontId="1" fillId="0" borderId="2" xfId="0" applyNumberFormat="1" applyFont="1" applyBorder="1" applyAlignment="1">
      <alignment vertical="center" wrapText="1"/>
    </xf>
  </cellXfs>
  <cellStyles count="2">
    <cellStyle name="Įprasta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topLeftCell="A27" zoomScale="65" zoomScaleNormal="65" workbookViewId="0">
      <selection activeCell="F47" sqref="F47"/>
    </sheetView>
  </sheetViews>
  <sheetFormatPr defaultRowHeight="14.4" x14ac:dyDescent="0.3"/>
  <cols>
    <col min="2" max="2" width="7" customWidth="1"/>
    <col min="3" max="3" width="21.6640625" customWidth="1"/>
    <col min="4" max="4" width="70.5546875" customWidth="1"/>
    <col min="5" max="5" width="14.109375" customWidth="1"/>
    <col min="7" max="7" width="15" bestFit="1" customWidth="1"/>
  </cols>
  <sheetData>
    <row r="1" spans="1:9" ht="15.6" x14ac:dyDescent="0.3">
      <c r="A1" s="2"/>
      <c r="B1" s="3"/>
      <c r="C1" s="2"/>
      <c r="D1" s="2"/>
      <c r="E1" s="2"/>
      <c r="F1" s="2"/>
      <c r="G1" s="2"/>
      <c r="H1" s="2"/>
    </row>
    <row r="2" spans="1:9" ht="15" customHeight="1" x14ac:dyDescent="0.3">
      <c r="A2" s="18" t="s">
        <v>0</v>
      </c>
      <c r="B2" s="18"/>
      <c r="C2" s="18"/>
      <c r="D2" s="18"/>
      <c r="E2" s="18"/>
      <c r="F2" s="18"/>
      <c r="G2" s="18"/>
      <c r="H2" s="18"/>
    </row>
    <row r="3" spans="1:9" ht="15.6" x14ac:dyDescent="0.3">
      <c r="A3" s="2"/>
      <c r="B3" s="3" t="s">
        <v>1</v>
      </c>
      <c r="C3" s="2"/>
      <c r="D3" s="2"/>
      <c r="E3" s="2"/>
      <c r="F3" s="2"/>
      <c r="G3" s="2"/>
      <c r="H3" s="2"/>
    </row>
    <row r="4" spans="1:9" ht="15.6" x14ac:dyDescent="0.3">
      <c r="A4" s="2"/>
      <c r="B4" s="4"/>
      <c r="C4" s="2"/>
      <c r="D4" s="2"/>
      <c r="E4" s="2"/>
      <c r="F4" s="2"/>
      <c r="G4" s="2"/>
      <c r="H4" s="2"/>
    </row>
    <row r="5" spans="1:9" ht="15.6" x14ac:dyDescent="0.3">
      <c r="A5" s="2"/>
      <c r="B5" s="1" t="s">
        <v>2</v>
      </c>
      <c r="C5" s="15" t="s">
        <v>4</v>
      </c>
      <c r="D5" s="15" t="s">
        <v>5</v>
      </c>
      <c r="E5" s="15" t="s">
        <v>6</v>
      </c>
      <c r="F5" s="15" t="s">
        <v>103</v>
      </c>
      <c r="G5" s="15" t="s">
        <v>104</v>
      </c>
      <c r="H5" s="15" t="s">
        <v>105</v>
      </c>
    </row>
    <row r="6" spans="1:9" ht="34.200000000000003" customHeight="1" x14ac:dyDescent="0.3">
      <c r="A6" s="2"/>
      <c r="B6" s="1" t="s">
        <v>3</v>
      </c>
      <c r="C6" s="15"/>
      <c r="D6" s="15"/>
      <c r="E6" s="15"/>
      <c r="F6" s="15"/>
      <c r="G6" s="15"/>
      <c r="H6" s="15"/>
    </row>
    <row r="7" spans="1:9" ht="31.2" x14ac:dyDescent="0.3">
      <c r="A7" s="2"/>
      <c r="B7" s="19">
        <v>1</v>
      </c>
      <c r="C7" s="1" t="s">
        <v>7</v>
      </c>
      <c r="D7" s="6" t="s">
        <v>8</v>
      </c>
      <c r="E7" s="9">
        <v>4600</v>
      </c>
      <c r="F7" s="23">
        <v>0.5</v>
      </c>
      <c r="G7" s="25">
        <f>ROUND(F7*1.21,2)</f>
        <v>0.61</v>
      </c>
      <c r="H7" s="24">
        <f>E7*G7</f>
        <v>2806</v>
      </c>
      <c r="I7">
        <v>5369</v>
      </c>
    </row>
    <row r="8" spans="1:9" ht="46.8" x14ac:dyDescent="0.3">
      <c r="A8" s="2"/>
      <c r="B8" s="19">
        <v>2</v>
      </c>
      <c r="C8" s="1" t="s">
        <v>9</v>
      </c>
      <c r="D8" s="6" t="s">
        <v>10</v>
      </c>
      <c r="E8" s="9">
        <v>400</v>
      </c>
      <c r="F8" s="23">
        <v>0.6</v>
      </c>
      <c r="G8" s="25">
        <f t="shared" ref="G8:G38" si="0">ROUND(F8*1.21,2)</f>
        <v>0.73</v>
      </c>
      <c r="H8" s="24">
        <f t="shared" ref="H8:H38" si="1">E8*G8</f>
        <v>292</v>
      </c>
      <c r="I8">
        <v>453</v>
      </c>
    </row>
    <row r="9" spans="1:9" ht="46.8" x14ac:dyDescent="0.3">
      <c r="A9" s="2"/>
      <c r="B9" s="19" t="s">
        <v>11</v>
      </c>
      <c r="C9" s="1" t="s">
        <v>12</v>
      </c>
      <c r="D9" s="6" t="s">
        <v>92</v>
      </c>
      <c r="E9" s="9">
        <v>35</v>
      </c>
      <c r="F9" s="23">
        <v>7</v>
      </c>
      <c r="G9" s="25">
        <f t="shared" si="0"/>
        <v>8.4700000000000006</v>
      </c>
      <c r="H9" s="24">
        <f t="shared" si="1"/>
        <v>296.45000000000005</v>
      </c>
      <c r="I9">
        <v>35</v>
      </c>
    </row>
    <row r="10" spans="1:9" ht="31.2" x14ac:dyDescent="0.3">
      <c r="A10" s="2"/>
      <c r="B10" s="19" t="s">
        <v>13</v>
      </c>
      <c r="C10" s="1" t="s">
        <v>14</v>
      </c>
      <c r="D10" s="7" t="s">
        <v>15</v>
      </c>
      <c r="E10" s="9">
        <v>450</v>
      </c>
      <c r="F10" s="11">
        <v>1.3</v>
      </c>
      <c r="G10" s="25">
        <f>ROUND(F10*1.21,2)</f>
        <v>1.57</v>
      </c>
      <c r="H10" s="24">
        <f t="shared" si="1"/>
        <v>706.5</v>
      </c>
      <c r="I10">
        <v>537</v>
      </c>
    </row>
    <row r="11" spans="1:9" ht="31.2" x14ac:dyDescent="0.3">
      <c r="A11" s="2"/>
      <c r="B11" s="19" t="s">
        <v>16</v>
      </c>
      <c r="C11" s="1" t="s">
        <v>17</v>
      </c>
      <c r="D11" s="6" t="s">
        <v>18</v>
      </c>
      <c r="E11" s="9">
        <v>450</v>
      </c>
      <c r="F11" s="11">
        <v>0.55000000000000004</v>
      </c>
      <c r="G11" s="25">
        <f t="shared" si="0"/>
        <v>0.67</v>
      </c>
      <c r="H11" s="24">
        <f t="shared" si="1"/>
        <v>301.5</v>
      </c>
      <c r="I11">
        <v>608</v>
      </c>
    </row>
    <row r="12" spans="1:9" ht="31.2" x14ac:dyDescent="0.3">
      <c r="A12" s="2"/>
      <c r="B12" s="19" t="s">
        <v>19</v>
      </c>
      <c r="C12" s="1" t="s">
        <v>20</v>
      </c>
      <c r="D12" s="6" t="s">
        <v>21</v>
      </c>
      <c r="E12" s="9">
        <v>700</v>
      </c>
      <c r="F12" s="11">
        <v>0.6</v>
      </c>
      <c r="G12" s="25">
        <f t="shared" si="0"/>
        <v>0.73</v>
      </c>
      <c r="H12" s="24">
        <f t="shared" si="1"/>
        <v>511</v>
      </c>
      <c r="I12">
        <v>735</v>
      </c>
    </row>
    <row r="13" spans="1:9" ht="52.5" customHeight="1" x14ac:dyDescent="0.3">
      <c r="A13" s="2"/>
      <c r="B13" s="19" t="s">
        <v>22</v>
      </c>
      <c r="C13" s="1" t="s">
        <v>23</v>
      </c>
      <c r="D13" s="6" t="s">
        <v>24</v>
      </c>
      <c r="E13" s="9">
        <v>200</v>
      </c>
      <c r="F13" s="11">
        <v>1.8</v>
      </c>
      <c r="G13" s="25">
        <f t="shared" si="0"/>
        <v>2.1800000000000002</v>
      </c>
      <c r="H13" s="24">
        <f t="shared" si="1"/>
        <v>436.00000000000006</v>
      </c>
      <c r="I13">
        <v>196</v>
      </c>
    </row>
    <row r="14" spans="1:9" ht="78" x14ac:dyDescent="0.3">
      <c r="A14" s="2"/>
      <c r="B14" s="19" t="s">
        <v>25</v>
      </c>
      <c r="C14" s="1" t="s">
        <v>26</v>
      </c>
      <c r="D14" s="6" t="s">
        <v>27</v>
      </c>
      <c r="E14" s="9">
        <v>850</v>
      </c>
      <c r="F14" s="11">
        <v>0.7</v>
      </c>
      <c r="G14" s="25">
        <f t="shared" si="0"/>
        <v>0.85</v>
      </c>
      <c r="H14" s="24">
        <f t="shared" si="1"/>
        <v>722.5</v>
      </c>
      <c r="I14">
        <v>882</v>
      </c>
    </row>
    <row r="15" spans="1:9" ht="78" x14ac:dyDescent="0.3">
      <c r="A15" s="2"/>
      <c r="B15" s="19" t="s">
        <v>28</v>
      </c>
      <c r="C15" s="1" t="s">
        <v>29</v>
      </c>
      <c r="D15" s="6" t="s">
        <v>30</v>
      </c>
      <c r="E15" s="9">
        <v>300</v>
      </c>
      <c r="F15" s="11">
        <v>1.4</v>
      </c>
      <c r="G15" s="25">
        <f t="shared" si="0"/>
        <v>1.69</v>
      </c>
      <c r="H15" s="24">
        <f t="shared" si="1"/>
        <v>507</v>
      </c>
      <c r="I15">
        <v>320</v>
      </c>
    </row>
    <row r="16" spans="1:9" ht="78" x14ac:dyDescent="0.3">
      <c r="A16" s="2"/>
      <c r="B16" s="19" t="s">
        <v>31</v>
      </c>
      <c r="C16" s="1" t="s">
        <v>32</v>
      </c>
      <c r="D16" s="6" t="s">
        <v>33</v>
      </c>
      <c r="E16" s="9">
        <v>40</v>
      </c>
      <c r="F16" s="11">
        <v>1.6</v>
      </c>
      <c r="G16" s="25">
        <f t="shared" si="0"/>
        <v>1.94</v>
      </c>
      <c r="H16" s="24">
        <f t="shared" si="1"/>
        <v>77.599999999999994</v>
      </c>
      <c r="I16">
        <v>44</v>
      </c>
    </row>
    <row r="17" spans="1:9" ht="72.75" customHeight="1" x14ac:dyDescent="0.3">
      <c r="A17" s="2"/>
      <c r="B17" s="19" t="s">
        <v>34</v>
      </c>
      <c r="C17" s="1" t="s">
        <v>35</v>
      </c>
      <c r="D17" s="6" t="s">
        <v>93</v>
      </c>
      <c r="E17" s="9">
        <v>25</v>
      </c>
      <c r="F17" s="23">
        <v>7</v>
      </c>
      <c r="G17" s="25">
        <f t="shared" si="0"/>
        <v>8.4700000000000006</v>
      </c>
      <c r="H17" s="24">
        <f t="shared" si="1"/>
        <v>211.75000000000003</v>
      </c>
      <c r="I17">
        <v>25</v>
      </c>
    </row>
    <row r="18" spans="1:9" ht="124.8" x14ac:dyDescent="0.3">
      <c r="A18" s="2"/>
      <c r="B18" s="19" t="s">
        <v>36</v>
      </c>
      <c r="C18" s="1" t="s">
        <v>37</v>
      </c>
      <c r="D18" s="14" t="s">
        <v>110</v>
      </c>
      <c r="E18" s="9">
        <v>150</v>
      </c>
      <c r="F18" s="23">
        <v>3.2</v>
      </c>
      <c r="G18" s="25">
        <f t="shared" si="0"/>
        <v>3.87</v>
      </c>
      <c r="H18" s="24">
        <f t="shared" si="1"/>
        <v>580.5</v>
      </c>
      <c r="I18">
        <v>143</v>
      </c>
    </row>
    <row r="19" spans="1:9" ht="31.2" x14ac:dyDescent="0.3">
      <c r="A19" s="2"/>
      <c r="B19" s="19" t="s">
        <v>38</v>
      </c>
      <c r="C19" s="1" t="s">
        <v>39</v>
      </c>
      <c r="D19" s="6" t="s">
        <v>40</v>
      </c>
      <c r="E19" s="9">
        <v>300</v>
      </c>
      <c r="F19" s="23">
        <v>2.1</v>
      </c>
      <c r="G19" s="25">
        <f t="shared" si="0"/>
        <v>2.54</v>
      </c>
      <c r="H19" s="24">
        <f t="shared" si="1"/>
        <v>762</v>
      </c>
      <c r="I19">
        <v>325</v>
      </c>
    </row>
    <row r="20" spans="1:9" ht="78" x14ac:dyDescent="0.3">
      <c r="A20" s="2"/>
      <c r="B20" s="19" t="s">
        <v>41</v>
      </c>
      <c r="C20" s="1" t="s">
        <v>42</v>
      </c>
      <c r="D20" s="6" t="s">
        <v>43</v>
      </c>
      <c r="E20" s="9">
        <v>50</v>
      </c>
      <c r="F20" s="23">
        <v>1.1000000000000001</v>
      </c>
      <c r="G20" s="25">
        <f t="shared" si="0"/>
        <v>1.33</v>
      </c>
      <c r="H20" s="24">
        <f t="shared" si="1"/>
        <v>66.5</v>
      </c>
    </row>
    <row r="21" spans="1:9" ht="78" x14ac:dyDescent="0.3">
      <c r="A21" s="2"/>
      <c r="B21" s="19" t="s">
        <v>44</v>
      </c>
      <c r="C21" s="1" t="s">
        <v>45</v>
      </c>
      <c r="D21" s="6" t="s">
        <v>46</v>
      </c>
      <c r="E21" s="9">
        <v>500</v>
      </c>
      <c r="F21" s="23">
        <v>1.2</v>
      </c>
      <c r="G21" s="25">
        <f t="shared" si="0"/>
        <v>1.45</v>
      </c>
      <c r="H21" s="24">
        <f t="shared" si="1"/>
        <v>725</v>
      </c>
      <c r="I21">
        <v>567</v>
      </c>
    </row>
    <row r="22" spans="1:9" ht="62.4" x14ac:dyDescent="0.3">
      <c r="A22" s="2"/>
      <c r="B22" s="19" t="s">
        <v>47</v>
      </c>
      <c r="C22" s="1" t="s">
        <v>48</v>
      </c>
      <c r="D22" s="6" t="s">
        <v>49</v>
      </c>
      <c r="E22" s="9">
        <v>10</v>
      </c>
      <c r="F22" s="23">
        <v>3</v>
      </c>
      <c r="G22" s="25">
        <f t="shared" si="0"/>
        <v>3.63</v>
      </c>
      <c r="H22" s="24">
        <f t="shared" si="1"/>
        <v>36.299999999999997</v>
      </c>
      <c r="I22">
        <v>10</v>
      </c>
    </row>
    <row r="23" spans="1:9" ht="31.2" x14ac:dyDescent="0.3">
      <c r="A23" s="2"/>
      <c r="B23" s="19" t="s">
        <v>50</v>
      </c>
      <c r="C23" s="1" t="s">
        <v>51</v>
      </c>
      <c r="D23" s="6" t="s">
        <v>52</v>
      </c>
      <c r="E23" s="9">
        <v>200</v>
      </c>
      <c r="F23" s="23">
        <v>1.4</v>
      </c>
      <c r="G23" s="25">
        <f t="shared" si="0"/>
        <v>1.69</v>
      </c>
      <c r="H23" s="24">
        <f t="shared" si="1"/>
        <v>338</v>
      </c>
      <c r="I23">
        <v>215</v>
      </c>
    </row>
    <row r="24" spans="1:9" ht="31.2" x14ac:dyDescent="0.3">
      <c r="A24" s="2"/>
      <c r="B24" s="19" t="s">
        <v>53</v>
      </c>
      <c r="C24" s="1" t="s">
        <v>54</v>
      </c>
      <c r="D24" s="6" t="s">
        <v>55</v>
      </c>
      <c r="E24" s="9">
        <v>100</v>
      </c>
      <c r="F24" s="23">
        <v>1.4</v>
      </c>
      <c r="G24" s="25">
        <f t="shared" si="0"/>
        <v>1.69</v>
      </c>
      <c r="H24" s="24">
        <f t="shared" si="1"/>
        <v>169</v>
      </c>
    </row>
    <row r="25" spans="1:9" ht="62.4" x14ac:dyDescent="0.3">
      <c r="A25" s="2"/>
      <c r="B25" s="19"/>
      <c r="C25" s="1" t="s">
        <v>90</v>
      </c>
      <c r="D25" s="6" t="s">
        <v>91</v>
      </c>
      <c r="E25" s="9">
        <v>300</v>
      </c>
      <c r="F25" s="23">
        <v>1.4</v>
      </c>
      <c r="G25" s="25">
        <f t="shared" si="0"/>
        <v>1.69</v>
      </c>
      <c r="H25" s="24">
        <f t="shared" si="1"/>
        <v>507</v>
      </c>
      <c r="I25">
        <v>320</v>
      </c>
    </row>
    <row r="26" spans="1:9" ht="31.2" x14ac:dyDescent="0.3">
      <c r="A26" s="2"/>
      <c r="B26" s="19" t="s">
        <v>56</v>
      </c>
      <c r="C26" s="1" t="s">
        <v>57</v>
      </c>
      <c r="D26" s="6" t="s">
        <v>58</v>
      </c>
      <c r="E26" s="9">
        <v>10</v>
      </c>
      <c r="F26" s="23">
        <v>2.8</v>
      </c>
      <c r="G26" s="25">
        <f t="shared" si="0"/>
        <v>3.39</v>
      </c>
      <c r="H26" s="24">
        <f t="shared" si="1"/>
        <v>33.9</v>
      </c>
      <c r="I26">
        <v>9</v>
      </c>
    </row>
    <row r="27" spans="1:9" ht="31.2" x14ac:dyDescent="0.3">
      <c r="A27" s="2"/>
      <c r="B27" s="19" t="s">
        <v>59</v>
      </c>
      <c r="C27" s="1" t="s">
        <v>60</v>
      </c>
      <c r="D27" s="6" t="s">
        <v>61</v>
      </c>
      <c r="E27" s="9">
        <v>10</v>
      </c>
      <c r="F27" s="23">
        <v>3</v>
      </c>
      <c r="G27" s="25">
        <f t="shared" si="0"/>
        <v>3.63</v>
      </c>
      <c r="H27" s="24">
        <f t="shared" si="1"/>
        <v>36.299999999999997</v>
      </c>
    </row>
    <row r="28" spans="1:9" ht="31.2" x14ac:dyDescent="0.3">
      <c r="A28" s="2"/>
      <c r="B28" s="19" t="s">
        <v>62</v>
      </c>
      <c r="C28" s="1" t="s">
        <v>63</v>
      </c>
      <c r="D28" s="6" t="s">
        <v>64</v>
      </c>
      <c r="E28" s="9">
        <v>20</v>
      </c>
      <c r="F28" s="23">
        <v>2.6</v>
      </c>
      <c r="G28" s="25">
        <f t="shared" si="0"/>
        <v>3.15</v>
      </c>
      <c r="H28" s="24">
        <f t="shared" si="1"/>
        <v>63</v>
      </c>
    </row>
    <row r="29" spans="1:9" ht="31.2" x14ac:dyDescent="0.3">
      <c r="A29" s="2"/>
      <c r="B29" s="19" t="s">
        <v>65</v>
      </c>
      <c r="C29" s="1" t="s">
        <v>66</v>
      </c>
      <c r="D29" s="6" t="s">
        <v>67</v>
      </c>
      <c r="E29" s="9">
        <v>150</v>
      </c>
      <c r="F29" s="23">
        <v>1.1000000000000001</v>
      </c>
      <c r="G29" s="25">
        <f t="shared" si="0"/>
        <v>1.33</v>
      </c>
      <c r="H29" s="24">
        <f t="shared" si="1"/>
        <v>199.5</v>
      </c>
    </row>
    <row r="30" spans="1:9" ht="15.6" x14ac:dyDescent="0.3">
      <c r="A30" s="2"/>
      <c r="B30" s="19"/>
      <c r="C30" s="1"/>
      <c r="D30" s="6"/>
      <c r="E30" s="9"/>
      <c r="F30" s="30"/>
      <c r="G30" s="1"/>
      <c r="H30" s="1"/>
    </row>
    <row r="31" spans="1:9" ht="15.6" x14ac:dyDescent="0.3">
      <c r="A31" s="2"/>
      <c r="B31" s="20" t="s">
        <v>68</v>
      </c>
      <c r="C31" s="1" t="s">
        <v>69</v>
      </c>
      <c r="D31" s="6" t="s">
        <v>94</v>
      </c>
      <c r="E31" s="9">
        <v>40</v>
      </c>
      <c r="F31" s="11">
        <v>1.2</v>
      </c>
      <c r="G31" s="25">
        <f t="shared" si="0"/>
        <v>1.45</v>
      </c>
      <c r="H31" s="24">
        <f t="shared" si="1"/>
        <v>58</v>
      </c>
    </row>
    <row r="32" spans="1:9" ht="16.5" customHeight="1" x14ac:dyDescent="0.3">
      <c r="A32" s="2"/>
      <c r="B32" s="19" t="s">
        <v>70</v>
      </c>
      <c r="C32" s="1" t="s">
        <v>108</v>
      </c>
      <c r="D32" s="6" t="s">
        <v>95</v>
      </c>
      <c r="E32" s="9">
        <v>50</v>
      </c>
      <c r="F32" s="11">
        <v>1.4</v>
      </c>
      <c r="G32" s="25">
        <f t="shared" si="0"/>
        <v>1.69</v>
      </c>
      <c r="H32" s="24">
        <f t="shared" si="1"/>
        <v>84.5</v>
      </c>
    </row>
    <row r="33" spans="1:9" ht="15.6" x14ac:dyDescent="0.3">
      <c r="A33" s="2"/>
      <c r="B33" s="19" t="s">
        <v>71</v>
      </c>
      <c r="C33" s="1" t="s">
        <v>72</v>
      </c>
      <c r="D33" s="6" t="s">
        <v>95</v>
      </c>
      <c r="E33" s="9">
        <v>20</v>
      </c>
      <c r="F33" s="11">
        <v>1.2</v>
      </c>
      <c r="G33" s="25">
        <f t="shared" si="0"/>
        <v>1.45</v>
      </c>
      <c r="H33" s="24">
        <f t="shared" si="1"/>
        <v>29</v>
      </c>
    </row>
    <row r="34" spans="1:9" ht="15.6" x14ac:dyDescent="0.3">
      <c r="A34" s="2"/>
      <c r="B34" s="19" t="s">
        <v>73</v>
      </c>
      <c r="C34" s="1" t="s">
        <v>74</v>
      </c>
      <c r="D34" s="6" t="s">
        <v>95</v>
      </c>
      <c r="E34" s="9">
        <v>80</v>
      </c>
      <c r="F34" s="11">
        <v>1.4</v>
      </c>
      <c r="G34" s="25">
        <f t="shared" si="0"/>
        <v>1.69</v>
      </c>
      <c r="H34" s="24">
        <f t="shared" si="1"/>
        <v>135.19999999999999</v>
      </c>
      <c r="I34">
        <v>298</v>
      </c>
    </row>
    <row r="35" spans="1:9" ht="15.6" x14ac:dyDescent="0.3">
      <c r="A35" s="2"/>
      <c r="B35" s="19" t="s">
        <v>73</v>
      </c>
      <c r="C35" s="1" t="s">
        <v>89</v>
      </c>
      <c r="D35" s="6" t="s">
        <v>95</v>
      </c>
      <c r="E35" s="9">
        <v>20</v>
      </c>
      <c r="F35" s="11">
        <v>1.4</v>
      </c>
      <c r="G35" s="25">
        <f t="shared" si="0"/>
        <v>1.69</v>
      </c>
      <c r="H35" s="24">
        <f t="shared" si="1"/>
        <v>33.799999999999997</v>
      </c>
    </row>
    <row r="36" spans="1:9" ht="15.6" x14ac:dyDescent="0.3">
      <c r="A36" s="2"/>
      <c r="B36" s="19" t="s">
        <v>75</v>
      </c>
      <c r="C36" s="1" t="s">
        <v>109</v>
      </c>
      <c r="D36" s="6" t="s">
        <v>95</v>
      </c>
      <c r="E36" s="9">
        <v>50</v>
      </c>
      <c r="F36" s="11">
        <v>1.3</v>
      </c>
      <c r="G36" s="25">
        <f t="shared" si="0"/>
        <v>1.57</v>
      </c>
      <c r="H36" s="24">
        <f t="shared" si="1"/>
        <v>78.5</v>
      </c>
    </row>
    <row r="37" spans="1:9" ht="15.6" x14ac:dyDescent="0.3">
      <c r="A37" s="2"/>
      <c r="B37" s="19" t="s">
        <v>75</v>
      </c>
      <c r="C37" s="1" t="s">
        <v>81</v>
      </c>
      <c r="D37" s="6" t="s">
        <v>82</v>
      </c>
      <c r="E37" s="9">
        <v>20</v>
      </c>
      <c r="F37" s="11">
        <v>1.3</v>
      </c>
      <c r="G37" s="25">
        <f t="shared" si="0"/>
        <v>1.57</v>
      </c>
      <c r="H37" s="24">
        <f t="shared" si="1"/>
        <v>31.400000000000002</v>
      </c>
    </row>
    <row r="38" spans="1:9" ht="31.2" x14ac:dyDescent="0.3">
      <c r="A38" s="2"/>
      <c r="B38" s="19">
        <v>29</v>
      </c>
      <c r="C38" s="1" t="s">
        <v>76</v>
      </c>
      <c r="D38" s="6" t="s">
        <v>77</v>
      </c>
      <c r="E38" s="9">
        <v>30</v>
      </c>
      <c r="F38" s="11">
        <v>2.6</v>
      </c>
      <c r="G38" s="25">
        <f t="shared" si="0"/>
        <v>3.15</v>
      </c>
      <c r="H38" s="24">
        <f t="shared" si="1"/>
        <v>94.5</v>
      </c>
      <c r="I38">
        <v>29</v>
      </c>
    </row>
    <row r="39" spans="1:9" ht="15.6" x14ac:dyDescent="0.3">
      <c r="A39" s="2"/>
      <c r="B39" s="21">
        <v>30</v>
      </c>
      <c r="C39" s="15" t="s">
        <v>78</v>
      </c>
      <c r="D39" s="16" t="s">
        <v>96</v>
      </c>
      <c r="E39" s="9">
        <v>10</v>
      </c>
      <c r="F39" s="17">
        <v>2.1</v>
      </c>
      <c r="G39" s="15">
        <v>2.54</v>
      </c>
      <c r="H39" s="15">
        <v>25.4</v>
      </c>
    </row>
    <row r="40" spans="1:9" ht="15.6" x14ac:dyDescent="0.3">
      <c r="A40" s="2"/>
      <c r="B40" s="21"/>
      <c r="C40" s="15"/>
      <c r="D40" s="16"/>
      <c r="E40" s="9"/>
      <c r="F40" s="17"/>
      <c r="G40" s="15"/>
      <c r="H40" s="15"/>
    </row>
    <row r="41" spans="1:9" ht="15.6" x14ac:dyDescent="0.3">
      <c r="A41" s="2"/>
      <c r="B41" s="19">
        <v>31</v>
      </c>
      <c r="C41" s="1" t="s">
        <v>79</v>
      </c>
      <c r="D41" s="6" t="s">
        <v>80</v>
      </c>
      <c r="E41" s="9">
        <v>10</v>
      </c>
      <c r="F41" s="11">
        <v>2.8</v>
      </c>
      <c r="G41" s="25">
        <f t="shared" ref="G41:G46" si="2">ROUND(F41*1.21,2)</f>
        <v>3.39</v>
      </c>
      <c r="H41" s="24">
        <f t="shared" ref="H41:H46" si="3">E41*G41</f>
        <v>33.9</v>
      </c>
    </row>
    <row r="42" spans="1:9" ht="62.4" x14ac:dyDescent="0.3">
      <c r="A42" s="2"/>
      <c r="B42" s="19" t="s">
        <v>83</v>
      </c>
      <c r="C42" s="1" t="s">
        <v>87</v>
      </c>
      <c r="D42" s="8" t="s">
        <v>84</v>
      </c>
      <c r="E42" s="9">
        <v>20</v>
      </c>
      <c r="F42" s="12">
        <v>2.2000000000000002</v>
      </c>
      <c r="G42" s="25">
        <f t="shared" si="2"/>
        <v>2.66</v>
      </c>
      <c r="H42" s="24">
        <f t="shared" si="3"/>
        <v>53.2</v>
      </c>
      <c r="I42">
        <v>24</v>
      </c>
    </row>
    <row r="43" spans="1:9" ht="46.8" x14ac:dyDescent="0.3">
      <c r="A43" s="2"/>
      <c r="B43" s="19" t="s">
        <v>85</v>
      </c>
      <c r="C43" s="1" t="s">
        <v>88</v>
      </c>
      <c r="D43" s="8" t="s">
        <v>86</v>
      </c>
      <c r="E43" s="9">
        <v>40</v>
      </c>
      <c r="F43" s="13">
        <v>1.1000000000000001</v>
      </c>
      <c r="G43" s="25">
        <f t="shared" si="2"/>
        <v>1.33</v>
      </c>
      <c r="H43" s="24">
        <f t="shared" si="3"/>
        <v>53.2</v>
      </c>
      <c r="I43">
        <v>38</v>
      </c>
    </row>
    <row r="44" spans="1:9" ht="96.75" customHeight="1" x14ac:dyDescent="0.3">
      <c r="A44" s="9"/>
      <c r="B44" s="22" t="s">
        <v>97</v>
      </c>
      <c r="C44" s="9" t="s">
        <v>98</v>
      </c>
      <c r="D44" s="10" t="s">
        <v>99</v>
      </c>
      <c r="E44" s="9">
        <v>20</v>
      </c>
      <c r="F44" s="26">
        <v>2</v>
      </c>
      <c r="G44" s="25">
        <f t="shared" si="2"/>
        <v>2.42</v>
      </c>
      <c r="H44" s="24">
        <f t="shared" si="3"/>
        <v>48.4</v>
      </c>
    </row>
    <row r="45" spans="1:9" ht="88.5" customHeight="1" x14ac:dyDescent="0.3">
      <c r="A45" s="9"/>
      <c r="B45" s="22" t="s">
        <v>100</v>
      </c>
      <c r="C45" s="9" t="s">
        <v>101</v>
      </c>
      <c r="D45" s="10" t="s">
        <v>102</v>
      </c>
      <c r="E45" s="9">
        <v>20</v>
      </c>
      <c r="F45" s="26">
        <v>2</v>
      </c>
      <c r="G45" s="25">
        <f t="shared" si="2"/>
        <v>2.42</v>
      </c>
      <c r="H45" s="24">
        <f t="shared" si="3"/>
        <v>48.4</v>
      </c>
    </row>
    <row r="46" spans="1:9" ht="16.2" thickBot="1" x14ac:dyDescent="0.35">
      <c r="A46" s="9"/>
      <c r="B46" s="22" t="s">
        <v>106</v>
      </c>
      <c r="C46" s="5" t="s">
        <v>107</v>
      </c>
      <c r="D46" s="6" t="s">
        <v>82</v>
      </c>
      <c r="E46" s="9">
        <v>10</v>
      </c>
      <c r="F46" s="26">
        <v>2</v>
      </c>
      <c r="G46" s="25">
        <f t="shared" si="2"/>
        <v>2.42</v>
      </c>
      <c r="H46" s="28">
        <f t="shared" si="3"/>
        <v>24.2</v>
      </c>
    </row>
    <row r="47" spans="1:9" ht="15" thickBot="1" x14ac:dyDescent="0.35">
      <c r="G47" s="27"/>
      <c r="H47" s="29">
        <f>SUM(H7:H46)</f>
        <v>11216.899999999998</v>
      </c>
    </row>
  </sheetData>
  <mergeCells count="13">
    <mergeCell ref="H5:H6"/>
    <mergeCell ref="A2:H2"/>
    <mergeCell ref="C5:C6"/>
    <mergeCell ref="D5:D6"/>
    <mergeCell ref="E5:E6"/>
    <mergeCell ref="F5:F6"/>
    <mergeCell ref="G5:G6"/>
    <mergeCell ref="H39:H40"/>
    <mergeCell ref="B39:B40"/>
    <mergeCell ref="C39:C40"/>
    <mergeCell ref="D39:D40"/>
    <mergeCell ref="F39:F40"/>
    <mergeCell ref="G39:G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Diana Gelumbickė</cp:lastModifiedBy>
  <dcterms:created xsi:type="dcterms:W3CDTF">2022-02-08T12:51:06Z</dcterms:created>
  <dcterms:modified xsi:type="dcterms:W3CDTF">2024-02-27T10:13:16Z</dcterms:modified>
</cp:coreProperties>
</file>