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09 Pardavimai\0903 Viešieji pirkimai\Konkursai\2022 Ugnes\CVP_IS\20240708_727227 Kauno energija Matavimo priemonių metrologinės P ir K\"/>
    </mc:Choice>
  </mc:AlternateContent>
  <xr:revisionPtr revIDLastSave="0" documentId="13_ncr:1_{2EB1FACA-E6A6-4F3E-B82D-9735AD12B4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9" i="1" l="1"/>
  <c r="G122" i="1" l="1"/>
  <c r="G123" i="1" s="1"/>
  <c r="G124" i="1" s="1"/>
</calcChain>
</file>

<file path=xl/sharedStrings.xml><?xml version="1.0" encoding="utf-8"?>
<sst xmlns="http://schemas.openxmlformats.org/spreadsheetml/2006/main" count="250" uniqueCount="137">
  <si>
    <t xml:space="preserve">Tiekėjas privalo užpildyti visas pilkai pažymėtas celes. Negalima įtraukti naujų eilučių ar stulpelių. </t>
  </si>
  <si>
    <t>Tiekėjo pasiūlymas, kuriame nebus užpildyti visi privalomi lapai ir laukai (pilkai pažymėtos celės), bus atmestas.</t>
  </si>
  <si>
    <t xml:space="preserve">Eil. Nr. </t>
  </si>
  <si>
    <t>Maksimalus vnt. įkainis, Eur be PVM</t>
  </si>
  <si>
    <t>Tiekėjo siūlomas įkainis, Eur be PVM</t>
  </si>
  <si>
    <t xml:space="preserve">Matavimo vnt. </t>
  </si>
  <si>
    <t>vnt.</t>
  </si>
  <si>
    <t>Tiekėjo siūlomas įkainis negali viršyti nurodyto maksimalaus  įkainio vienam vienetui (priešingu atveju – pasiūlymas bus atmestas). Į pasiūlymo kainą turi būti įskaičiuotos visos su Paslaugų teikimu susijusios išlaidos.</t>
  </si>
  <si>
    <t>Bendra pasiūlymo kaina Eur, be PVM</t>
  </si>
  <si>
    <t>21 proc. PVM</t>
  </si>
  <si>
    <t>Bendra pasiūlymo kaina Eur, su PVM</t>
  </si>
  <si>
    <t>2. Tais atvejais, kai pagal galiojančius teisės aktus tiekėjui/ tiekėjų grupei nereikia mokėti PVM, turi būti nurodytos priežastys, dėl kurių PVM nemokamas: __________________________________.</t>
  </si>
  <si>
    <t>3. Kainos / įkainiai pasiūlyme nurodomi suapvalinti, paliekant du skaitmenis po kablelio.</t>
  </si>
  <si>
    <t>Bendra suma Eur, be PVM</t>
  </si>
  <si>
    <t>Atviro konkurso (supaprastinto) pirkimo sąlygų 
2.1 priedas</t>
  </si>
  <si>
    <t>Preliminarus kiekis 36 (trisdešimt šešiems) mėnesiams</t>
  </si>
  <si>
    <t>Matavimo priemonės pavadinimas</t>
  </si>
  <si>
    <t>48.1</t>
  </si>
  <si>
    <t>96.1</t>
  </si>
  <si>
    <t>96.2</t>
  </si>
  <si>
    <t>96.3</t>
  </si>
  <si>
    <t>Siaurinantis įtaisas (diafragma) DK (patikra)</t>
  </si>
  <si>
    <t>Keitikliai P į 4-20 mA (patikra)</t>
  </si>
  <si>
    <t>Logometras ŠČ (patikra)</t>
  </si>
  <si>
    <t>Manometrai manovakuumetrai (patikra)</t>
  </si>
  <si>
    <t>Debito matuoklis KSD2 su DM-3583  (patikra)</t>
  </si>
  <si>
    <t>Manometras elektrinis diferencijuotas MED  (patikra)</t>
  </si>
  <si>
    <t>Manovakuumetras elektrokontaktinis EKM (patikra)</t>
  </si>
  <si>
    <t>Matavimo keitiklis T į 4-20mA (patikra)</t>
  </si>
  <si>
    <t>Metalinė ruletė su svoriu iki 50m., Richter B-1m, (15m.) (patikra)</t>
  </si>
  <si>
    <t>Metalinė ruletė su svoriu iki 10m., Richter B-1m. (10vnt.) (patikra)</t>
  </si>
  <si>
    <t>Pavyzdinis manometras MO (patikra)</t>
  </si>
  <si>
    <t>Lygmačiai KSD  (patikra)</t>
  </si>
  <si>
    <t>Ultragarsinis vandens skaitiklis nutekamų vandenų LMA-01, b=151,80mm. (patikra)</t>
  </si>
  <si>
    <t>Slankmatis ŠC-II, 0-250 (kalibravimas)</t>
  </si>
  <si>
    <r>
      <rPr>
        <sz val="10"/>
        <rFont val="Calibri"/>
        <family val="2"/>
        <charset val="186"/>
        <scheme val="minor"/>
      </rPr>
      <t>Deguoniniai manometrai EN
562  (patikra)</t>
    </r>
  </si>
  <si>
    <r>
      <rPr>
        <sz val="10"/>
        <rFont val="Calibri"/>
        <family val="2"/>
        <charset val="186"/>
        <scheme val="minor"/>
      </rPr>
      <t>Skaitmeninis ommetras Šč-34, 0,01Ω-999,90MΩ
(kalibravimas)</t>
    </r>
  </si>
  <si>
    <r>
      <rPr>
        <sz val="10"/>
        <rFont val="Calibri"/>
        <family val="2"/>
        <charset val="186"/>
        <scheme val="minor"/>
      </rPr>
      <t>Siaurinantysis įrenginys skysčio srautuimatuoti atvirame kanale Venturi,
Kafagi Venturi, Paršalio latakai ir kt, (patikra)</t>
    </r>
  </si>
  <si>
    <r>
      <rPr>
        <sz val="10"/>
        <rFont val="Calibri"/>
        <family val="2"/>
        <charset val="186"/>
        <scheme val="minor"/>
      </rPr>
      <t>Skaitmeninis termometras HD9215, -50—200 °C
(kalibravimas)</t>
    </r>
  </si>
  <si>
    <r>
      <rPr>
        <sz val="10"/>
        <rFont val="Calibri"/>
        <family val="2"/>
        <charset val="186"/>
        <scheme val="minor"/>
      </rPr>
      <t>Skaitmeninis slėgio kalibratorius WIKA 909, 40,
50 (kalibravimas)</t>
    </r>
  </si>
  <si>
    <r>
      <rPr>
        <sz val="10"/>
        <rFont val="Calibri"/>
        <family val="2"/>
        <charset val="186"/>
        <scheme val="minor"/>
      </rPr>
      <t>Slėgio kalibratorius Meri Cal LP200E, Meri Cal LP2000E
(kalibravimas)</t>
    </r>
  </si>
  <si>
    <t>Dujų koncentracijos matuoklis MICROTECTOR II G450;
 (patikra)</t>
  </si>
  <si>
    <t>Dujų koncentracijos matuoklis
–Si-CD3;  (kalibravimas)</t>
  </si>
  <si>
    <t>Dujų koncentracijos matuoklis Testo 350 M/XL;  (patikra)</t>
  </si>
  <si>
    <t>Testo 350 M/XL termopora (patikra, kalibravimas)</t>
  </si>
  <si>
    <t>Svarstyklės METTLER TOLEDO, ME 4002, (0- 4200)g (kalibravimas) </t>
  </si>
  <si>
    <t>Svarstyklės KERN, PBS/PBJ, (0 - 4200)g (kalibravimas) </t>
  </si>
  <si>
    <t>Svarstyklės KERN, Rg, (0 - 620)g (kalibravimas) </t>
  </si>
  <si>
    <t>Svarstyklės KERN, ALT220 -4M, (0 - 220)g (kalibravimas) </t>
  </si>
  <si>
    <t>Svarstyklės KERN, ABT 120 -5DM, (0 -120)g. (kalibravimas) </t>
  </si>
  <si>
    <t>Svarstyklės KERN, ABT 120-4NM (0-120)g (kalibravimas) </t>
  </si>
  <si>
    <t>Multimetras – oksimetras, WTW Multi 3630 IDS, (0
...20) ± 1,5%Mg/l D FDO 925 (kalibravimas)</t>
  </si>
  <si>
    <t>Multimetras – konduktometras, WTW Multi 3630 IDS, Tetracon 925 (0 ...20)mS/cm (kalibravimas) </t>
  </si>
  <si>
    <t>Fotometras, HACH DR 900, (0
- 1,000) abs ± 0,002 (kalibravimas)</t>
  </si>
  <si>
    <t>Narberthern LV9/11/P330 (LV090H1SN) mufelinė krosnis (kalibravimas dviejuose taškuose (250 ir 550 °C) </t>
  </si>
  <si>
    <t>Džiovinimo krosnis UF-260  (kalibravimas 1 taškas 105C.) </t>
  </si>
  <si>
    <t>Džiovinimo krosnis Snol  (kalibravimas. 1 taškas 105C,) </t>
  </si>
  <si>
    <t>Titravimo Biuretė 5 ml (Kalibravimas)  1ml, 3ml ir 5 ml taškuose.</t>
  </si>
  <si>
    <t>Aerometras spiritui (Kalibravimas)</t>
  </si>
  <si>
    <t>Stiklinis termometras (kalibravimas)</t>
  </si>
  <si>
    <t>Stiklinis matavimo cilindras (Kalibravimas) 100ml</t>
  </si>
  <si>
    <t>Sijojimo sietas 1 mm (Kalibravimas 1mm)</t>
  </si>
  <si>
    <t>Sijojimo sietas 31,5 mm (Kalibravimas 31,5mm)</t>
  </si>
  <si>
    <t>Termometras su 2 priskirtomis termoporims (Kalibravimas 3 taškuose 105 250 550 oC)</t>
  </si>
  <si>
    <t>Termometras - higrometras (Kalibravimas) 22oC ir 50% santykinė drėgmė)</t>
  </si>
  <si>
    <t>Monometrai (kalibravimas 6bar ir 30 bar. 1 taške vnt)</t>
  </si>
  <si>
    <t>Laikmatis (kalibravimas 4 taškai 50min 110min 140min 260min)</t>
  </si>
  <si>
    <t xml:space="preserve">Spektrofotometras NANOCOLOR VIS II (Patikra) </t>
  </si>
  <si>
    <t>Techniniai svarsčiai F1 klasės 1g 20g 100g 200g 500g (Kalibravimas)</t>
  </si>
  <si>
    <t>Testo 350 termopora (patikra, kalibravimas)</t>
  </si>
  <si>
    <t>Svarstyklės KERN ABJ 80-4NM Nr. WB15AJ0010 (kalibravimas)</t>
  </si>
  <si>
    <t>Ruletė Stabila Nr. K 2107 4 (kalibravimas)</t>
  </si>
  <si>
    <t>Kaitinimo spintos stiklinis termometras Arterm Nr. 38 (kalibravimas)</t>
  </si>
  <si>
    <t>Kaitinimo spinta SLW 53STD (patikra, kalibravimas)</t>
  </si>
  <si>
    <t>Slėgmatis skystinis TDŽ (patikra)</t>
  </si>
  <si>
    <t>Šilumos ir vandens kiekio skaičiuoklis SKU-01M su ultragarsiniu debitmačiu Ds=310 mm (patikra)</t>
  </si>
  <si>
    <t>SKS-3 šilumos ir vandens kiekio skaičiuoklis, srauto magnetoindukcinis matuoklis DN150 mm (patikra)</t>
  </si>
  <si>
    <t>Termometras varžinis TSP 100Pt  (patikra)</t>
  </si>
  <si>
    <t>K – tipo termopora, TTSC-22, TTKC-22,  0-1600⁰C  (patikra)</t>
  </si>
  <si>
    <t>Savirašis prietaisas KSM (tiltelis 3 tšk., tiltelis 6 tšk., tiltelis 12 tšk.) temperatūros matavimo pristataisas (patikra)</t>
  </si>
  <si>
    <t>Vandens kiekio skaitiklis Ø 25-40 mm.  (patikra)</t>
  </si>
  <si>
    <t>Elektroninės svarstyklės IGB- 150, 1-150 kg. (patikra)</t>
  </si>
  <si>
    <t>Varžynas MCP-60, 0,01 Ω-10 Ω (kalibravimas)</t>
  </si>
  <si>
    <t>Skaitmeninis slėgio kalibratorius DPI 104 0-70 bar (kalibravimas)</t>
  </si>
  <si>
    <t>Dujų signalizatorius GS-130 (eilinė patikra)</t>
  </si>
  <si>
    <t>Dujų signalizatorius CGS-2/1 1P  (eilinė patikra)</t>
  </si>
  <si>
    <t>Elektroninis deguonmatis OC2016, OC2010  (patikra)</t>
  </si>
  <si>
    <t>Skaitmeninis slėgio kalibratorius MP 115 0-500 Mbar (kalibravimas)</t>
  </si>
  <si>
    <t>Megaommetras M-1102/2 (patikra)</t>
  </si>
  <si>
    <t>Megaommetras M4100/4 (patikra)</t>
  </si>
  <si>
    <t>Megaommetras ЭC0210/3-Г (patikra)</t>
  </si>
  <si>
    <t>Varžos matuoklis Metrel MI 3121 (kalibravimas 3 taškuose)</t>
  </si>
  <si>
    <t>Metrel Eurotest 61557 (patikra)</t>
  </si>
  <si>
    <t>Voltmetras Э 30 (kalibravimas 3 taškuose)</t>
  </si>
  <si>
    <t>Srovės m. replės FLUKE 322 (patikra)</t>
  </si>
  <si>
    <t>Srovės m. replės PSZM (patikra)</t>
  </si>
  <si>
    <t>Srovės m. replės C4505M (patikra)</t>
  </si>
  <si>
    <t>Srovės m. replės MASTECH M266 (patikra)</t>
  </si>
  <si>
    <t>Laikmatis „Slava“ (patikra)</t>
  </si>
  <si>
    <t>Teraommetras MI 2077 (patikra)</t>
  </si>
  <si>
    <t>Megaommetras Metrel M2170 (patikra)</t>
  </si>
  <si>
    <t>Miliampermetras MA17P (kalibravimas 3 taškuose)</t>
  </si>
  <si>
    <t>Norminis elementas HЭ-65 (kalibravimas)</t>
  </si>
  <si>
    <t>Vatmetras Д-566 (kalibravimas 3 taškuose)</t>
  </si>
  <si>
    <t>Dujų koncentracijos matuoklis
– M40  (patikra)</t>
  </si>
  <si>
    <t>Dujų koncentracijos matuoklio Testo 350 (patikra) </t>
  </si>
  <si>
    <t>Testo 350 slėgio jutiklio (patikra, kalibravimas) </t>
  </si>
  <si>
    <t>Testo 350 greičio matuoklis ir Pito vamzdelio koeficientas (patikra, kalibravimas) </t>
  </si>
  <si>
    <t>Isostack G4 termopora (temperatūros matavimai) (patikra, kalibravimas)</t>
  </si>
  <si>
    <t>Isostack G4 greičio matuoklis ir Pito vamzdelio koeficientas (patikra, kalibravimas)</t>
  </si>
  <si>
    <t>Isostack G4 slėgio jutiklis (patikra, kalibravimas)</t>
  </si>
  <si>
    <t>Isostack G4 aspiratorius (patikra)</t>
  </si>
  <si>
    <t>Techninis svarstis KERN 1 g, 2 g, 50 g, 100 g E2 tikslumo klasė (kalibravimas)</t>
  </si>
  <si>
    <t>Svarstyklės KERN ABJ 80-4NM Nr. WB15AJ0010 (patikra)</t>
  </si>
  <si>
    <t>Ruletė Stabila Nr. K 2107 4 (patikra)</t>
  </si>
  <si>
    <t>Metalinė matavimo ruletė su svareliu Nr. 24/22 (patikra)</t>
  </si>
  <si>
    <t>Kaitinimo spintos stiklinis termometras Arterm Nr. 38 (patikra)</t>
  </si>
  <si>
    <r>
      <rPr>
        <sz val="10"/>
        <rFont val="Calibri"/>
        <family val="2"/>
        <charset val="186"/>
        <scheme val="minor"/>
      </rPr>
      <t>Skaitmeninis slėgio kalibratorius MP115, (- 500...+500) mbar
(kalibravimas)</t>
    </r>
  </si>
  <si>
    <r>
      <rPr>
        <sz val="10"/>
        <rFont val="Calibri"/>
        <family val="2"/>
        <charset val="186"/>
        <scheme val="minor"/>
      </rPr>
      <t>SKS-3 šilumos ir vandens kiekio skaičiuoklis, srauto magnetoindukcinis matuoklis
DN80 mm (patikra)</t>
    </r>
  </si>
  <si>
    <r>
      <rPr>
        <sz val="10"/>
        <rFont val="Calibri"/>
        <family val="2"/>
        <charset val="186"/>
        <scheme val="minor"/>
      </rPr>
      <t>Svorinis stūmoklinis manometras MPP-60, 100-
6000 kPa (kalibravimas)</t>
    </r>
  </si>
  <si>
    <r>
      <rPr>
        <sz val="10"/>
        <rFont val="Calibri"/>
        <family val="2"/>
        <charset val="186"/>
        <scheme val="minor"/>
      </rPr>
      <t>Universalus matavimo prietaisas R4833, 0,01-1000 Ω
(kalibravimas)</t>
    </r>
  </si>
  <si>
    <r>
      <rPr>
        <sz val="10"/>
        <rFont val="Calibri"/>
        <family val="2"/>
        <charset val="186"/>
        <scheme val="minor"/>
      </rPr>
      <t>Stačiakampės talpyklos skiedrų tūriui matuoti (metalinė dėžė
0-0,1 m3) (kalibravimas)</t>
    </r>
  </si>
  <si>
    <r>
      <rPr>
        <sz val="10"/>
        <rFont val="Calibri"/>
        <family val="2"/>
        <charset val="186"/>
        <scheme val="minor"/>
      </rPr>
      <t>Dujų koncentracijos matuoklis
– Miernik MG-7  (patikra)</t>
    </r>
  </si>
  <si>
    <r>
      <rPr>
        <sz val="10"/>
        <rFont val="Calibri"/>
        <family val="2"/>
        <charset val="186"/>
        <scheme val="minor"/>
      </rPr>
      <t>Dujų koncentracijos matuoklis
– Miernik MX-8  (patikra)</t>
    </r>
  </si>
  <si>
    <r>
      <rPr>
        <sz val="10"/>
        <rFont val="Calibri"/>
        <family val="2"/>
        <charset val="186"/>
        <scheme val="minor"/>
      </rPr>
      <t>Dujų koncentracijos matuoklis
– Ventis MX-4  (patikra)</t>
    </r>
  </si>
  <si>
    <r>
      <rPr>
        <sz val="10"/>
        <rFont val="Calibri"/>
        <family val="2"/>
        <charset val="186"/>
        <scheme val="minor"/>
      </rPr>
      <t>Dujų koncentracijos matuoklis CROWCON GASMAN;
(patikra)</t>
    </r>
  </si>
  <si>
    <r>
      <rPr>
        <sz val="10"/>
        <rFont val="Calibri"/>
        <family val="2"/>
        <charset val="186"/>
        <scheme val="minor"/>
      </rPr>
      <t>Mikroommetras MI 3250
(kalibravimas 3 taškuose)</t>
    </r>
  </si>
  <si>
    <r>
      <rPr>
        <sz val="10"/>
        <rFont val="Calibri"/>
        <family val="2"/>
        <charset val="186"/>
        <scheme val="minor"/>
      </rPr>
      <t>Refraktometras, ATAGO PAL- 03S NaCl, Brix % ₌ (0
...28)± 0,2 (patikra)</t>
    </r>
  </si>
  <si>
    <r>
      <rPr>
        <sz val="10"/>
        <rFont val="Calibri"/>
        <family val="2"/>
        <charset val="186"/>
        <scheme val="minor"/>
      </rPr>
      <t>Refraktometras, ATAGO PAL- 40S NaOH, Brix % ₌ (0
...35)± 0,2 (patikra)</t>
    </r>
  </si>
  <si>
    <r>
      <rPr>
        <sz val="10"/>
        <rFont val="Calibri"/>
        <family val="2"/>
        <charset val="186"/>
        <scheme val="minor"/>
      </rPr>
      <t>Laboratorinis nešioj. pH matuoklis Q - I -S, Sense Line F410, (0 -...14) pH± m0,01
(patikra)</t>
    </r>
  </si>
  <si>
    <r>
      <rPr>
        <sz val="10"/>
        <rFont val="Calibri"/>
        <family val="2"/>
        <charset val="186"/>
        <scheme val="minor"/>
      </rPr>
      <t>Narberthern LV9/11 (LV091K1-N) mufelinė krosnis (kalibravimas dviejuose taškuose (250 ir 550
°C)</t>
    </r>
  </si>
  <si>
    <t>1. Pasiūlymo kaina viso Eur be PVM yra naudojama tik tiekėjų pateiktų pasiūlymų palyginimui/vertinimui, o perkama bus pagal Tiekėjo pasiūlyme nurodytus įkainius.</t>
  </si>
  <si>
    <t>Elektroninis manometras AMETEK  Crystal XP2i;  0-20bar. Tiksl kl. 0,05. (kalibravimas)</t>
  </si>
  <si>
    <t>Srovės kalibratorius DPI 832; 55-0-55 mA; (kalibravimas)</t>
  </si>
  <si>
    <t>Bendra pasiūlymo kaina Eur be PVM – 41999,50 Eur (keturiasdešimt vienas tūkstantis devyni šimtai devyniasdešimt devyni Eur 50 ct).</t>
  </si>
  <si>
    <t>Bendra pasiūlymo kaina  Eur su PVM – 50819,40 Eur (penkiasdešimt tūkstančių aštuoni šimtai devyniolika Eur 40 ct).</t>
  </si>
  <si>
    <t>21 proc. PVM – 8819,90 Eur (aštuoni tūkstančiai aštuoni šimtai devyniolika Eur 90 ct).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</si>
</sst>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0" fontId="4" fillId="3" borderId="0" xfId="0" applyFont="1" applyFill="1"/>
    <xf numFmtId="0" fontId="1" fillId="3" borderId="0" xfId="0" applyFont="1" applyFill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164" fontId="2" fillId="4" borderId="2" xfId="0" applyNumberFormat="1" applyFont="1" applyFill="1" applyBorder="1" applyAlignment="1">
      <alignment horizontal="center" vertical="center" shrinkToFit="1"/>
    </xf>
    <xf numFmtId="164" fontId="0" fillId="2" borderId="1" xfId="0" applyNumberForma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 shrinkToFit="1"/>
    </xf>
    <xf numFmtId="164" fontId="6" fillId="4" borderId="2" xfId="0" applyNumberFormat="1" applyFont="1" applyFill="1" applyBorder="1" applyAlignment="1">
      <alignment horizontal="center" vertical="center" shrinkToFit="1"/>
    </xf>
    <xf numFmtId="1" fontId="2" fillId="4" borderId="2" xfId="0" applyNumberFormat="1" applyFont="1" applyFill="1" applyBorder="1" applyAlignment="1">
      <alignment horizontal="center" vertical="center" shrinkToFit="1"/>
    </xf>
    <xf numFmtId="1" fontId="6" fillId="4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 wrapText="1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topLeftCell="A109" workbookViewId="0">
      <selection activeCell="A122" sqref="A122:F122"/>
    </sheetView>
  </sheetViews>
  <sheetFormatPr defaultRowHeight="15" x14ac:dyDescent="0.25"/>
  <cols>
    <col min="1" max="1" width="6.28515625" style="1" customWidth="1"/>
    <col min="2" max="2" width="46.5703125" customWidth="1"/>
    <col min="3" max="3" width="17.85546875" customWidth="1"/>
    <col min="4" max="4" width="24.7109375" customWidth="1"/>
    <col min="5" max="5" width="18.5703125" style="2" customWidth="1"/>
    <col min="6" max="6" width="22.42578125" customWidth="1"/>
    <col min="7" max="7" width="29.5703125" style="8" customWidth="1"/>
  </cols>
  <sheetData>
    <row r="1" spans="1:7" ht="33.75" customHeight="1" x14ac:dyDescent="0.25">
      <c r="A1"/>
      <c r="B1" s="44" t="s">
        <v>14</v>
      </c>
      <c r="C1" s="44"/>
      <c r="D1" s="44"/>
      <c r="E1" s="44"/>
    </row>
    <row r="2" spans="1:7" x14ac:dyDescent="0.25">
      <c r="A2"/>
    </row>
    <row r="3" spans="1:7" x14ac:dyDescent="0.25">
      <c r="A3"/>
    </row>
    <row r="4" spans="1:7" x14ac:dyDescent="0.25">
      <c r="A4" t="s">
        <v>0</v>
      </c>
    </row>
    <row r="5" spans="1:7" x14ac:dyDescent="0.25">
      <c r="A5" t="s">
        <v>1</v>
      </c>
    </row>
    <row r="6" spans="1:7" x14ac:dyDescent="0.25">
      <c r="A6" t="s">
        <v>7</v>
      </c>
    </row>
    <row r="7" spans="1:7" x14ac:dyDescent="0.25">
      <c r="A7"/>
    </row>
    <row r="8" spans="1:7" ht="45" x14ac:dyDescent="0.25">
      <c r="A8" s="4" t="s">
        <v>2</v>
      </c>
      <c r="B8" s="5" t="s">
        <v>16</v>
      </c>
      <c r="C8" s="5" t="s">
        <v>5</v>
      </c>
      <c r="D8" s="5" t="s">
        <v>15</v>
      </c>
      <c r="E8" s="6" t="s">
        <v>3</v>
      </c>
      <c r="F8" s="5" t="s">
        <v>4</v>
      </c>
      <c r="G8" s="14" t="s">
        <v>13</v>
      </c>
    </row>
    <row r="9" spans="1:7" x14ac:dyDescent="0.25">
      <c r="A9" s="7">
        <v>1</v>
      </c>
      <c r="B9" s="17" t="s">
        <v>21</v>
      </c>
      <c r="C9" s="3" t="s">
        <v>6</v>
      </c>
      <c r="D9" s="34">
        <v>8</v>
      </c>
      <c r="E9" s="35">
        <v>16</v>
      </c>
      <c r="F9" s="36">
        <v>16</v>
      </c>
      <c r="G9" s="9">
        <f>D9*F9</f>
        <v>128</v>
      </c>
    </row>
    <row r="10" spans="1:7" x14ac:dyDescent="0.25">
      <c r="A10" s="7">
        <v>2</v>
      </c>
      <c r="B10" s="17" t="s">
        <v>22</v>
      </c>
      <c r="C10" s="3" t="s">
        <v>6</v>
      </c>
      <c r="D10" s="34">
        <v>50</v>
      </c>
      <c r="E10" s="35">
        <v>22</v>
      </c>
      <c r="F10" s="36">
        <v>22</v>
      </c>
      <c r="G10" s="9">
        <f t="shared" ref="G10:G73" si="0">D10*F10</f>
        <v>1100</v>
      </c>
    </row>
    <row r="11" spans="1:7" x14ac:dyDescent="0.25">
      <c r="A11" s="7">
        <v>3</v>
      </c>
      <c r="B11" s="17" t="s">
        <v>23</v>
      </c>
      <c r="C11" s="3" t="s">
        <v>6</v>
      </c>
      <c r="D11" s="34">
        <v>3</v>
      </c>
      <c r="E11" s="35">
        <v>7</v>
      </c>
      <c r="F11" s="36">
        <v>7</v>
      </c>
      <c r="G11" s="9">
        <f t="shared" si="0"/>
        <v>21</v>
      </c>
    </row>
    <row r="12" spans="1:7" ht="25.5" x14ac:dyDescent="0.25">
      <c r="A12" s="7">
        <v>4</v>
      </c>
      <c r="B12" s="18" t="s">
        <v>35</v>
      </c>
      <c r="C12" s="3" t="s">
        <v>6</v>
      </c>
      <c r="D12" s="34">
        <v>92</v>
      </c>
      <c r="E12" s="35">
        <v>4</v>
      </c>
      <c r="F12" s="36">
        <v>4</v>
      </c>
      <c r="G12" s="9">
        <f t="shared" si="0"/>
        <v>368</v>
      </c>
    </row>
    <row r="13" spans="1:7" x14ac:dyDescent="0.25">
      <c r="A13" s="7">
        <v>5</v>
      </c>
      <c r="B13" s="17" t="s">
        <v>24</v>
      </c>
      <c r="C13" s="3" t="s">
        <v>6</v>
      </c>
      <c r="D13" s="34">
        <v>1500</v>
      </c>
      <c r="E13" s="35">
        <v>2.5</v>
      </c>
      <c r="F13" s="36">
        <v>2.5</v>
      </c>
      <c r="G13" s="9">
        <f t="shared" si="0"/>
        <v>3750</v>
      </c>
    </row>
    <row r="14" spans="1:7" x14ac:dyDescent="0.25">
      <c r="A14" s="7">
        <v>6</v>
      </c>
      <c r="B14" s="17" t="s">
        <v>25</v>
      </c>
      <c r="C14" s="3" t="s">
        <v>6</v>
      </c>
      <c r="D14" s="34">
        <v>5</v>
      </c>
      <c r="E14" s="35">
        <v>38</v>
      </c>
      <c r="F14" s="36">
        <v>38</v>
      </c>
      <c r="G14" s="9">
        <f t="shared" si="0"/>
        <v>190</v>
      </c>
    </row>
    <row r="15" spans="1:7" x14ac:dyDescent="0.25">
      <c r="A15" s="7">
        <v>7</v>
      </c>
      <c r="B15" s="17" t="s">
        <v>26</v>
      </c>
      <c r="C15" s="3" t="s">
        <v>6</v>
      </c>
      <c r="D15" s="34">
        <v>4</v>
      </c>
      <c r="E15" s="35">
        <v>19.5</v>
      </c>
      <c r="F15" s="36">
        <v>19.5</v>
      </c>
      <c r="G15" s="9">
        <f t="shared" si="0"/>
        <v>78</v>
      </c>
    </row>
    <row r="16" spans="1:7" x14ac:dyDescent="0.25">
      <c r="A16" s="7">
        <v>8</v>
      </c>
      <c r="B16" s="17" t="s">
        <v>27</v>
      </c>
      <c r="C16" s="3" t="s">
        <v>6</v>
      </c>
      <c r="D16" s="34">
        <v>33</v>
      </c>
      <c r="E16" s="35">
        <v>5</v>
      </c>
      <c r="F16" s="36">
        <v>5</v>
      </c>
      <c r="G16" s="9">
        <f t="shared" si="0"/>
        <v>165</v>
      </c>
    </row>
    <row r="17" spans="1:7" x14ac:dyDescent="0.25">
      <c r="A17" s="7">
        <v>9</v>
      </c>
      <c r="B17" s="17" t="s">
        <v>28</v>
      </c>
      <c r="C17" s="3" t="s">
        <v>6</v>
      </c>
      <c r="D17" s="34">
        <v>8</v>
      </c>
      <c r="E17" s="35">
        <v>65</v>
      </c>
      <c r="F17" s="36">
        <v>65</v>
      </c>
      <c r="G17" s="9">
        <f t="shared" si="0"/>
        <v>520</v>
      </c>
    </row>
    <row r="18" spans="1:7" ht="25.5" x14ac:dyDescent="0.25">
      <c r="A18" s="7">
        <v>10</v>
      </c>
      <c r="B18" s="17" t="s">
        <v>29</v>
      </c>
      <c r="C18" s="3" t="s">
        <v>6</v>
      </c>
      <c r="D18" s="34">
        <v>2</v>
      </c>
      <c r="E18" s="35">
        <v>25</v>
      </c>
      <c r="F18" s="36">
        <v>25</v>
      </c>
      <c r="G18" s="9">
        <f t="shared" si="0"/>
        <v>50</v>
      </c>
    </row>
    <row r="19" spans="1:7" ht="25.5" x14ac:dyDescent="0.25">
      <c r="A19" s="7">
        <v>11</v>
      </c>
      <c r="B19" s="17" t="s">
        <v>30</v>
      </c>
      <c r="C19" s="3" t="s">
        <v>6</v>
      </c>
      <c r="D19" s="34">
        <v>5</v>
      </c>
      <c r="E19" s="35">
        <v>25</v>
      </c>
      <c r="F19" s="36">
        <v>25</v>
      </c>
      <c r="G19" s="9">
        <f t="shared" si="0"/>
        <v>125</v>
      </c>
    </row>
    <row r="20" spans="1:7" x14ac:dyDescent="0.25">
      <c r="A20" s="7">
        <v>12</v>
      </c>
      <c r="B20" s="17" t="s">
        <v>31</v>
      </c>
      <c r="C20" s="3" t="s">
        <v>6</v>
      </c>
      <c r="D20" s="34">
        <v>14</v>
      </c>
      <c r="E20" s="35">
        <v>25</v>
      </c>
      <c r="F20" s="36">
        <v>25</v>
      </c>
      <c r="G20" s="9">
        <f t="shared" si="0"/>
        <v>350</v>
      </c>
    </row>
    <row r="21" spans="1:7" x14ac:dyDescent="0.25">
      <c r="A21" s="7">
        <v>13</v>
      </c>
      <c r="B21" s="17" t="s">
        <v>32</v>
      </c>
      <c r="C21" s="3" t="s">
        <v>6</v>
      </c>
      <c r="D21" s="34">
        <v>26</v>
      </c>
      <c r="E21" s="35">
        <v>26</v>
      </c>
      <c r="F21" s="36">
        <v>26</v>
      </c>
      <c r="G21" s="9">
        <f t="shared" si="0"/>
        <v>676</v>
      </c>
    </row>
    <row r="22" spans="1:7" ht="25.5" x14ac:dyDescent="0.25">
      <c r="A22" s="7">
        <v>14</v>
      </c>
      <c r="B22" s="18" t="s">
        <v>36</v>
      </c>
      <c r="C22" s="3" t="s">
        <v>6</v>
      </c>
      <c r="D22" s="34">
        <v>1</v>
      </c>
      <c r="E22" s="35">
        <v>84</v>
      </c>
      <c r="F22" s="36">
        <v>84</v>
      </c>
      <c r="G22" s="9">
        <f t="shared" si="0"/>
        <v>84</v>
      </c>
    </row>
    <row r="23" spans="1:7" ht="38.25" x14ac:dyDescent="0.25">
      <c r="A23" s="7">
        <v>15</v>
      </c>
      <c r="B23" s="18" t="s">
        <v>37</v>
      </c>
      <c r="C23" s="3" t="s">
        <v>6</v>
      </c>
      <c r="D23" s="34">
        <v>2</v>
      </c>
      <c r="E23" s="35">
        <v>135</v>
      </c>
      <c r="F23" s="36">
        <v>135</v>
      </c>
      <c r="G23" s="9">
        <f t="shared" si="0"/>
        <v>270</v>
      </c>
    </row>
    <row r="24" spans="1:7" ht="25.5" x14ac:dyDescent="0.25">
      <c r="A24" s="7">
        <v>16</v>
      </c>
      <c r="B24" s="17" t="s">
        <v>33</v>
      </c>
      <c r="C24" s="3" t="s">
        <v>6</v>
      </c>
      <c r="D24" s="34">
        <v>4</v>
      </c>
      <c r="E24" s="35">
        <v>240</v>
      </c>
      <c r="F24" s="36">
        <v>240</v>
      </c>
      <c r="G24" s="9">
        <f t="shared" si="0"/>
        <v>960</v>
      </c>
    </row>
    <row r="25" spans="1:7" ht="25.5" x14ac:dyDescent="0.25">
      <c r="A25" s="7">
        <v>17</v>
      </c>
      <c r="B25" s="18" t="s">
        <v>38</v>
      </c>
      <c r="C25" s="3" t="s">
        <v>6</v>
      </c>
      <c r="D25" s="34">
        <v>2</v>
      </c>
      <c r="E25" s="35">
        <v>25</v>
      </c>
      <c r="F25" s="36">
        <v>25</v>
      </c>
      <c r="G25" s="9">
        <f t="shared" si="0"/>
        <v>50</v>
      </c>
    </row>
    <row r="26" spans="1:7" ht="25.5" x14ac:dyDescent="0.25">
      <c r="A26" s="7">
        <v>18</v>
      </c>
      <c r="B26" s="18" t="s">
        <v>39</v>
      </c>
      <c r="C26" s="3" t="s">
        <v>6</v>
      </c>
      <c r="D26" s="34">
        <v>4</v>
      </c>
      <c r="E26" s="35">
        <v>60</v>
      </c>
      <c r="F26" s="36">
        <v>60</v>
      </c>
      <c r="G26" s="9">
        <f t="shared" si="0"/>
        <v>240</v>
      </c>
    </row>
    <row r="27" spans="1:7" x14ac:dyDescent="0.25">
      <c r="A27" s="7">
        <v>19</v>
      </c>
      <c r="B27" s="17" t="s">
        <v>34</v>
      </c>
      <c r="C27" s="3" t="s">
        <v>6</v>
      </c>
      <c r="D27" s="34">
        <v>1</v>
      </c>
      <c r="E27" s="35">
        <v>23.1</v>
      </c>
      <c r="F27" s="36">
        <v>23.1</v>
      </c>
      <c r="G27" s="9">
        <f t="shared" si="0"/>
        <v>23.1</v>
      </c>
    </row>
    <row r="28" spans="1:7" ht="25.5" x14ac:dyDescent="0.25">
      <c r="A28" s="7">
        <v>20</v>
      </c>
      <c r="B28" s="18" t="s">
        <v>40</v>
      </c>
      <c r="C28" s="3" t="s">
        <v>6</v>
      </c>
      <c r="D28" s="34">
        <v>6</v>
      </c>
      <c r="E28" s="35">
        <v>60</v>
      </c>
      <c r="F28" s="36">
        <v>60</v>
      </c>
      <c r="G28" s="9">
        <f t="shared" si="0"/>
        <v>360</v>
      </c>
    </row>
    <row r="29" spans="1:7" ht="38.25" x14ac:dyDescent="0.25">
      <c r="A29" s="7">
        <v>21</v>
      </c>
      <c r="B29" s="16" t="s">
        <v>117</v>
      </c>
      <c r="C29" s="3" t="s">
        <v>6</v>
      </c>
      <c r="D29" s="34">
        <v>2</v>
      </c>
      <c r="E29" s="35">
        <v>60</v>
      </c>
      <c r="F29" s="36">
        <v>60</v>
      </c>
      <c r="G29" s="9">
        <f t="shared" si="0"/>
        <v>120</v>
      </c>
    </row>
    <row r="30" spans="1:7" ht="25.5" x14ac:dyDescent="0.25">
      <c r="A30" s="7">
        <v>22</v>
      </c>
      <c r="B30" s="19" t="s">
        <v>132</v>
      </c>
      <c r="C30" s="3" t="s">
        <v>6</v>
      </c>
      <c r="D30" s="37">
        <v>1</v>
      </c>
      <c r="E30" s="38">
        <v>60</v>
      </c>
      <c r="F30" s="36">
        <v>60</v>
      </c>
      <c r="G30" s="9">
        <f t="shared" si="0"/>
        <v>60</v>
      </c>
    </row>
    <row r="31" spans="1:7" x14ac:dyDescent="0.25">
      <c r="A31" s="7">
        <v>23</v>
      </c>
      <c r="B31" s="15" t="s">
        <v>74</v>
      </c>
      <c r="C31" s="3" t="s">
        <v>6</v>
      </c>
      <c r="D31" s="34">
        <v>10</v>
      </c>
      <c r="E31" s="35">
        <v>9</v>
      </c>
      <c r="F31" s="36">
        <v>9</v>
      </c>
      <c r="G31" s="9">
        <f t="shared" si="0"/>
        <v>90</v>
      </c>
    </row>
    <row r="32" spans="1:7" ht="25.5" x14ac:dyDescent="0.25">
      <c r="A32" s="7">
        <v>24</v>
      </c>
      <c r="B32" s="15" t="s">
        <v>75</v>
      </c>
      <c r="C32" s="3" t="s">
        <v>6</v>
      </c>
      <c r="D32" s="34">
        <v>3</v>
      </c>
      <c r="E32" s="35">
        <v>520</v>
      </c>
      <c r="F32" s="36">
        <v>520</v>
      </c>
      <c r="G32" s="9">
        <f t="shared" si="0"/>
        <v>1560</v>
      </c>
    </row>
    <row r="33" spans="1:7" ht="38.25" x14ac:dyDescent="0.25">
      <c r="A33" s="7">
        <v>25</v>
      </c>
      <c r="B33" s="16" t="s">
        <v>118</v>
      </c>
      <c r="C33" s="3" t="s">
        <v>6</v>
      </c>
      <c r="D33" s="34">
        <v>4</v>
      </c>
      <c r="E33" s="35">
        <v>143</v>
      </c>
      <c r="F33" s="36">
        <v>143</v>
      </c>
      <c r="G33" s="9">
        <f t="shared" si="0"/>
        <v>572</v>
      </c>
    </row>
    <row r="34" spans="1:7" ht="25.5" x14ac:dyDescent="0.25">
      <c r="A34" s="7">
        <v>26</v>
      </c>
      <c r="B34" s="15" t="s">
        <v>76</v>
      </c>
      <c r="C34" s="3" t="s">
        <v>6</v>
      </c>
      <c r="D34" s="34">
        <v>3</v>
      </c>
      <c r="E34" s="35">
        <v>192</v>
      </c>
      <c r="F34" s="36">
        <v>192</v>
      </c>
      <c r="G34" s="9">
        <f t="shared" si="0"/>
        <v>576</v>
      </c>
    </row>
    <row r="35" spans="1:7" x14ac:dyDescent="0.25">
      <c r="A35" s="7">
        <v>27</v>
      </c>
      <c r="B35" s="15" t="s">
        <v>77</v>
      </c>
      <c r="C35" s="3" t="s">
        <v>6</v>
      </c>
      <c r="D35" s="34">
        <v>60</v>
      </c>
      <c r="E35" s="35">
        <v>21</v>
      </c>
      <c r="F35" s="36">
        <v>21</v>
      </c>
      <c r="G35" s="9">
        <f t="shared" si="0"/>
        <v>1260</v>
      </c>
    </row>
    <row r="36" spans="1:7" ht="25.5" x14ac:dyDescent="0.25">
      <c r="A36" s="7">
        <v>28</v>
      </c>
      <c r="B36" s="15" t="s">
        <v>78</v>
      </c>
      <c r="C36" s="3" t="s">
        <v>6</v>
      </c>
      <c r="D36" s="34">
        <v>40</v>
      </c>
      <c r="E36" s="35">
        <v>65</v>
      </c>
      <c r="F36" s="36">
        <v>65</v>
      </c>
      <c r="G36" s="9">
        <f t="shared" si="0"/>
        <v>2600</v>
      </c>
    </row>
    <row r="37" spans="1:7" ht="38.25" x14ac:dyDescent="0.25">
      <c r="A37" s="7">
        <v>29</v>
      </c>
      <c r="B37" s="15" t="s">
        <v>79</v>
      </c>
      <c r="C37" s="3" t="s">
        <v>6</v>
      </c>
      <c r="D37" s="34">
        <v>4</v>
      </c>
      <c r="E37" s="35">
        <v>14</v>
      </c>
      <c r="F37" s="36">
        <v>14</v>
      </c>
      <c r="G37" s="9">
        <f t="shared" si="0"/>
        <v>56</v>
      </c>
    </row>
    <row r="38" spans="1:7" ht="25.5" x14ac:dyDescent="0.25">
      <c r="A38" s="7">
        <v>30</v>
      </c>
      <c r="B38" s="16" t="s">
        <v>119</v>
      </c>
      <c r="C38" s="3" t="s">
        <v>6</v>
      </c>
      <c r="D38" s="34">
        <v>2</v>
      </c>
      <c r="E38" s="38">
        <v>405</v>
      </c>
      <c r="F38" s="36">
        <v>405</v>
      </c>
      <c r="G38" s="9">
        <f t="shared" si="0"/>
        <v>810</v>
      </c>
    </row>
    <row r="39" spans="1:7" ht="25.5" x14ac:dyDescent="0.25">
      <c r="A39" s="7">
        <v>31</v>
      </c>
      <c r="B39" s="16" t="s">
        <v>120</v>
      </c>
      <c r="C39" s="3" t="s">
        <v>6</v>
      </c>
      <c r="D39" s="34">
        <v>2</v>
      </c>
      <c r="E39" s="35">
        <v>116</v>
      </c>
      <c r="F39" s="36">
        <v>116</v>
      </c>
      <c r="G39" s="9">
        <f t="shared" si="0"/>
        <v>232</v>
      </c>
    </row>
    <row r="40" spans="1:7" x14ac:dyDescent="0.25">
      <c r="A40" s="7">
        <v>32</v>
      </c>
      <c r="B40" s="15" t="s">
        <v>80</v>
      </c>
      <c r="C40" s="3" t="s">
        <v>6</v>
      </c>
      <c r="D40" s="34">
        <v>4</v>
      </c>
      <c r="E40" s="35">
        <v>12.9</v>
      </c>
      <c r="F40" s="36">
        <v>12.9</v>
      </c>
      <c r="G40" s="9">
        <f t="shared" si="0"/>
        <v>51.6</v>
      </c>
    </row>
    <row r="41" spans="1:7" x14ac:dyDescent="0.25">
      <c r="A41" s="7">
        <v>33</v>
      </c>
      <c r="B41" s="15" t="s">
        <v>81</v>
      </c>
      <c r="C41" s="3" t="s">
        <v>6</v>
      </c>
      <c r="D41" s="34">
        <v>2</v>
      </c>
      <c r="E41" s="35">
        <v>39</v>
      </c>
      <c r="F41" s="36">
        <v>39</v>
      </c>
      <c r="G41" s="9">
        <f t="shared" si="0"/>
        <v>78</v>
      </c>
    </row>
    <row r="42" spans="1:7" ht="38.25" x14ac:dyDescent="0.25">
      <c r="A42" s="7">
        <v>34</v>
      </c>
      <c r="B42" s="16" t="s">
        <v>121</v>
      </c>
      <c r="C42" s="3" t="s">
        <v>6</v>
      </c>
      <c r="D42" s="34">
        <v>2</v>
      </c>
      <c r="E42" s="35">
        <v>80</v>
      </c>
      <c r="F42" s="36">
        <v>80</v>
      </c>
      <c r="G42" s="9">
        <f t="shared" si="0"/>
        <v>160</v>
      </c>
    </row>
    <row r="43" spans="1:7" ht="38.25" x14ac:dyDescent="0.25">
      <c r="A43" s="7">
        <v>35</v>
      </c>
      <c r="B43" s="16" t="s">
        <v>121</v>
      </c>
      <c r="C43" s="3" t="s">
        <v>6</v>
      </c>
      <c r="D43" s="34">
        <v>2</v>
      </c>
      <c r="E43" s="35">
        <v>80</v>
      </c>
      <c r="F43" s="36">
        <v>80</v>
      </c>
      <c r="G43" s="9">
        <f t="shared" si="0"/>
        <v>160</v>
      </c>
    </row>
    <row r="44" spans="1:7" x14ac:dyDescent="0.25">
      <c r="A44" s="7">
        <v>36</v>
      </c>
      <c r="B44" s="15" t="s">
        <v>82</v>
      </c>
      <c r="C44" s="3" t="s">
        <v>6</v>
      </c>
      <c r="D44" s="34">
        <v>3</v>
      </c>
      <c r="E44" s="35">
        <v>121</v>
      </c>
      <c r="F44" s="36">
        <v>121</v>
      </c>
      <c r="G44" s="9">
        <f t="shared" si="0"/>
        <v>363</v>
      </c>
    </row>
    <row r="45" spans="1:7" ht="25.5" x14ac:dyDescent="0.25">
      <c r="A45" s="7">
        <v>37</v>
      </c>
      <c r="B45" s="16" t="s">
        <v>122</v>
      </c>
      <c r="C45" s="3" t="s">
        <v>6</v>
      </c>
      <c r="D45" s="34">
        <v>18</v>
      </c>
      <c r="E45" s="35">
        <v>87</v>
      </c>
      <c r="F45" s="36">
        <v>87</v>
      </c>
      <c r="G45" s="9">
        <f t="shared" si="0"/>
        <v>1566</v>
      </c>
    </row>
    <row r="46" spans="1:7" ht="25.5" x14ac:dyDescent="0.25">
      <c r="A46" s="7">
        <v>38</v>
      </c>
      <c r="B46" s="15" t="s">
        <v>83</v>
      </c>
      <c r="C46" s="3" t="s">
        <v>6</v>
      </c>
      <c r="D46" s="34">
        <v>1</v>
      </c>
      <c r="E46" s="35">
        <v>68</v>
      </c>
      <c r="F46" s="36">
        <v>68</v>
      </c>
      <c r="G46" s="9">
        <f t="shared" si="0"/>
        <v>68</v>
      </c>
    </row>
    <row r="47" spans="1:7" ht="25.5" x14ac:dyDescent="0.25">
      <c r="A47" s="7">
        <v>39</v>
      </c>
      <c r="B47" s="16" t="s">
        <v>123</v>
      </c>
      <c r="C47" s="3" t="s">
        <v>6</v>
      </c>
      <c r="D47" s="34">
        <v>2</v>
      </c>
      <c r="E47" s="35">
        <v>87</v>
      </c>
      <c r="F47" s="36">
        <v>87</v>
      </c>
      <c r="G47" s="9">
        <f t="shared" si="0"/>
        <v>174</v>
      </c>
    </row>
    <row r="48" spans="1:7" ht="25.5" x14ac:dyDescent="0.25">
      <c r="A48" s="7">
        <v>40</v>
      </c>
      <c r="B48" s="16" t="s">
        <v>124</v>
      </c>
      <c r="C48" s="3" t="s">
        <v>6</v>
      </c>
      <c r="D48" s="34">
        <v>20</v>
      </c>
      <c r="E48" s="35">
        <v>87</v>
      </c>
      <c r="F48" s="36">
        <v>87</v>
      </c>
      <c r="G48" s="9">
        <f t="shared" si="0"/>
        <v>1740</v>
      </c>
    </row>
    <row r="49" spans="1:7" ht="25.5" x14ac:dyDescent="0.25">
      <c r="A49" s="7">
        <v>41</v>
      </c>
      <c r="B49" s="15" t="s">
        <v>133</v>
      </c>
      <c r="C49" s="3" t="s">
        <v>6</v>
      </c>
      <c r="D49" s="34">
        <v>2</v>
      </c>
      <c r="E49" s="35">
        <v>140</v>
      </c>
      <c r="F49" s="36">
        <v>140</v>
      </c>
      <c r="G49" s="9">
        <f t="shared" si="0"/>
        <v>280</v>
      </c>
    </row>
    <row r="50" spans="1:7" ht="25.5" x14ac:dyDescent="0.25">
      <c r="A50" s="7">
        <v>42</v>
      </c>
      <c r="B50" s="15" t="s">
        <v>104</v>
      </c>
      <c r="C50" s="3" t="s">
        <v>6</v>
      </c>
      <c r="D50" s="34">
        <v>8</v>
      </c>
      <c r="E50" s="35">
        <v>87</v>
      </c>
      <c r="F50" s="36">
        <v>87</v>
      </c>
      <c r="G50" s="9">
        <f t="shared" si="0"/>
        <v>696</v>
      </c>
    </row>
    <row r="51" spans="1:7" ht="25.5" x14ac:dyDescent="0.25">
      <c r="A51" s="7">
        <v>43</v>
      </c>
      <c r="B51" s="15" t="s">
        <v>41</v>
      </c>
      <c r="C51" s="3" t="s">
        <v>6</v>
      </c>
      <c r="D51" s="34">
        <v>2</v>
      </c>
      <c r="E51" s="35">
        <v>94</v>
      </c>
      <c r="F51" s="36">
        <v>94</v>
      </c>
      <c r="G51" s="9">
        <f t="shared" si="0"/>
        <v>188</v>
      </c>
    </row>
    <row r="52" spans="1:7" x14ac:dyDescent="0.25">
      <c r="A52" s="7">
        <v>44</v>
      </c>
      <c r="B52" s="15" t="s">
        <v>84</v>
      </c>
      <c r="C52" s="3" t="s">
        <v>6</v>
      </c>
      <c r="D52" s="34">
        <v>18</v>
      </c>
      <c r="E52" s="35">
        <v>33</v>
      </c>
      <c r="F52" s="36">
        <v>33</v>
      </c>
      <c r="G52" s="9">
        <f t="shared" si="0"/>
        <v>594</v>
      </c>
    </row>
    <row r="53" spans="1:7" ht="25.5" x14ac:dyDescent="0.25">
      <c r="A53" s="7">
        <v>45</v>
      </c>
      <c r="B53" s="15" t="s">
        <v>42</v>
      </c>
      <c r="C53" s="3" t="s">
        <v>6</v>
      </c>
      <c r="D53" s="37">
        <v>2</v>
      </c>
      <c r="E53" s="39">
        <v>125</v>
      </c>
      <c r="F53" s="36">
        <v>125</v>
      </c>
      <c r="G53" s="9">
        <f t="shared" si="0"/>
        <v>250</v>
      </c>
    </row>
    <row r="54" spans="1:7" x14ac:dyDescent="0.25">
      <c r="A54" s="7">
        <v>46</v>
      </c>
      <c r="B54" s="15" t="s">
        <v>85</v>
      </c>
      <c r="C54" s="3" t="s">
        <v>6</v>
      </c>
      <c r="D54" s="34">
        <v>30</v>
      </c>
      <c r="E54" s="35">
        <v>32</v>
      </c>
      <c r="F54" s="36">
        <v>32</v>
      </c>
      <c r="G54" s="9">
        <f t="shared" si="0"/>
        <v>960</v>
      </c>
    </row>
    <row r="55" spans="1:7" x14ac:dyDescent="0.25">
      <c r="A55" s="7">
        <v>47</v>
      </c>
      <c r="B55" s="15" t="s">
        <v>86</v>
      </c>
      <c r="C55" s="3" t="s">
        <v>6</v>
      </c>
      <c r="D55" s="34">
        <v>25</v>
      </c>
      <c r="E55" s="35">
        <v>43</v>
      </c>
      <c r="F55" s="36">
        <v>43</v>
      </c>
      <c r="G55" s="9">
        <f t="shared" si="0"/>
        <v>1075</v>
      </c>
    </row>
    <row r="56" spans="1:7" ht="25.5" x14ac:dyDescent="0.25">
      <c r="A56" s="7">
        <v>48</v>
      </c>
      <c r="B56" s="15" t="s">
        <v>43</v>
      </c>
      <c r="C56" s="3" t="s">
        <v>6</v>
      </c>
      <c r="D56" s="34">
        <v>4</v>
      </c>
      <c r="E56" s="35">
        <v>88</v>
      </c>
      <c r="F56" s="36">
        <v>88</v>
      </c>
      <c r="G56" s="9">
        <f t="shared" si="0"/>
        <v>352</v>
      </c>
    </row>
    <row r="57" spans="1:7" x14ac:dyDescent="0.25">
      <c r="A57" s="7" t="s">
        <v>17</v>
      </c>
      <c r="B57" s="20" t="s">
        <v>44</v>
      </c>
      <c r="C57" s="3" t="s">
        <v>6</v>
      </c>
      <c r="D57" s="40">
        <v>4</v>
      </c>
      <c r="E57" s="35">
        <v>11</v>
      </c>
      <c r="F57" s="36">
        <v>11</v>
      </c>
      <c r="G57" s="9">
        <f t="shared" si="0"/>
        <v>44</v>
      </c>
    </row>
    <row r="58" spans="1:7" ht="25.5" x14ac:dyDescent="0.25">
      <c r="A58" s="7">
        <v>49</v>
      </c>
      <c r="B58" s="16" t="s">
        <v>125</v>
      </c>
      <c r="C58" s="3" t="s">
        <v>6</v>
      </c>
      <c r="D58" s="34">
        <v>2</v>
      </c>
      <c r="E58" s="35">
        <v>43</v>
      </c>
      <c r="F58" s="36">
        <v>43</v>
      </c>
      <c r="G58" s="9">
        <f t="shared" si="0"/>
        <v>86</v>
      </c>
    </row>
    <row r="59" spans="1:7" ht="25.5" x14ac:dyDescent="0.25">
      <c r="A59" s="7">
        <v>50</v>
      </c>
      <c r="B59" s="15" t="s">
        <v>87</v>
      </c>
      <c r="C59" s="3" t="s">
        <v>6</v>
      </c>
      <c r="D59" s="34">
        <v>1</v>
      </c>
      <c r="E59" s="35">
        <v>60</v>
      </c>
      <c r="F59" s="36">
        <v>60</v>
      </c>
      <c r="G59" s="9">
        <f t="shared" si="0"/>
        <v>60</v>
      </c>
    </row>
    <row r="60" spans="1:7" x14ac:dyDescent="0.25">
      <c r="A60" s="7">
        <v>51</v>
      </c>
      <c r="B60" s="15" t="s">
        <v>88</v>
      </c>
      <c r="C60" s="3" t="s">
        <v>6</v>
      </c>
      <c r="D60" s="34">
        <v>1</v>
      </c>
      <c r="E60" s="35">
        <v>46</v>
      </c>
      <c r="F60" s="36">
        <v>46</v>
      </c>
      <c r="G60" s="9">
        <f t="shared" si="0"/>
        <v>46</v>
      </c>
    </row>
    <row r="61" spans="1:7" x14ac:dyDescent="0.25">
      <c r="A61" s="7">
        <v>52</v>
      </c>
      <c r="B61" s="15" t="s">
        <v>89</v>
      </c>
      <c r="C61" s="3" t="s">
        <v>6</v>
      </c>
      <c r="D61" s="34">
        <v>2</v>
      </c>
      <c r="E61" s="35">
        <v>46</v>
      </c>
      <c r="F61" s="36">
        <v>46</v>
      </c>
      <c r="G61" s="9">
        <f t="shared" si="0"/>
        <v>92</v>
      </c>
    </row>
    <row r="62" spans="1:7" x14ac:dyDescent="0.25">
      <c r="A62" s="7">
        <v>53</v>
      </c>
      <c r="B62" s="15" t="s">
        <v>90</v>
      </c>
      <c r="C62" s="3" t="s">
        <v>6</v>
      </c>
      <c r="D62" s="34">
        <v>5</v>
      </c>
      <c r="E62" s="35">
        <v>46</v>
      </c>
      <c r="F62" s="36">
        <v>46</v>
      </c>
      <c r="G62" s="9">
        <f t="shared" si="0"/>
        <v>230</v>
      </c>
    </row>
    <row r="63" spans="1:7" ht="25.5" x14ac:dyDescent="0.25">
      <c r="A63" s="7">
        <v>54</v>
      </c>
      <c r="B63" s="15" t="s">
        <v>91</v>
      </c>
      <c r="C63" s="3" t="s">
        <v>6</v>
      </c>
      <c r="D63" s="34">
        <v>2</v>
      </c>
      <c r="E63" s="35">
        <v>192</v>
      </c>
      <c r="F63" s="36">
        <v>192</v>
      </c>
      <c r="G63" s="9">
        <f t="shared" si="0"/>
        <v>384</v>
      </c>
    </row>
    <row r="64" spans="1:7" x14ac:dyDescent="0.25">
      <c r="A64" s="7">
        <v>55</v>
      </c>
      <c r="B64" s="15" t="s">
        <v>92</v>
      </c>
      <c r="C64" s="3" t="s">
        <v>6</v>
      </c>
      <c r="D64" s="34">
        <v>2</v>
      </c>
      <c r="E64" s="35">
        <v>140</v>
      </c>
      <c r="F64" s="36">
        <v>140</v>
      </c>
      <c r="G64" s="9">
        <f t="shared" si="0"/>
        <v>280</v>
      </c>
    </row>
    <row r="65" spans="1:7" x14ac:dyDescent="0.25">
      <c r="A65" s="7">
        <v>56</v>
      </c>
      <c r="B65" s="15" t="s">
        <v>93</v>
      </c>
      <c r="C65" s="3" t="s">
        <v>6</v>
      </c>
      <c r="D65" s="34">
        <v>2</v>
      </c>
      <c r="E65" s="35">
        <v>82</v>
      </c>
      <c r="F65" s="36">
        <v>82</v>
      </c>
      <c r="G65" s="9">
        <f t="shared" si="0"/>
        <v>164</v>
      </c>
    </row>
    <row r="66" spans="1:7" x14ac:dyDescent="0.25">
      <c r="A66" s="7">
        <v>57</v>
      </c>
      <c r="B66" s="15" t="s">
        <v>94</v>
      </c>
      <c r="C66" s="3" t="s">
        <v>6</v>
      </c>
      <c r="D66" s="34">
        <v>1</v>
      </c>
      <c r="E66" s="35">
        <v>52</v>
      </c>
      <c r="F66" s="36">
        <v>52</v>
      </c>
      <c r="G66" s="9">
        <f t="shared" si="0"/>
        <v>52</v>
      </c>
    </row>
    <row r="67" spans="1:7" x14ac:dyDescent="0.25">
      <c r="A67" s="7">
        <v>58</v>
      </c>
      <c r="B67" s="15" t="s">
        <v>95</v>
      </c>
      <c r="C67" s="3" t="s">
        <v>6</v>
      </c>
      <c r="D67" s="34">
        <v>1</v>
      </c>
      <c r="E67" s="35">
        <v>52</v>
      </c>
      <c r="F67" s="36">
        <v>52</v>
      </c>
      <c r="G67" s="9">
        <f t="shared" si="0"/>
        <v>52</v>
      </c>
    </row>
    <row r="68" spans="1:7" x14ac:dyDescent="0.25">
      <c r="A68" s="7">
        <v>59</v>
      </c>
      <c r="B68" s="15" t="s">
        <v>96</v>
      </c>
      <c r="C68" s="3" t="s">
        <v>6</v>
      </c>
      <c r="D68" s="34">
        <v>1</v>
      </c>
      <c r="E68" s="35">
        <v>52</v>
      </c>
      <c r="F68" s="36">
        <v>52</v>
      </c>
      <c r="G68" s="9">
        <f t="shared" si="0"/>
        <v>52</v>
      </c>
    </row>
    <row r="69" spans="1:7" x14ac:dyDescent="0.25">
      <c r="A69" s="7">
        <v>60</v>
      </c>
      <c r="B69" s="15" t="s">
        <v>97</v>
      </c>
      <c r="C69" s="3" t="s">
        <v>6</v>
      </c>
      <c r="D69" s="34">
        <v>2</v>
      </c>
      <c r="E69" s="35">
        <v>52</v>
      </c>
      <c r="F69" s="36">
        <v>52</v>
      </c>
      <c r="G69" s="9">
        <f t="shared" si="0"/>
        <v>104</v>
      </c>
    </row>
    <row r="70" spans="1:7" x14ac:dyDescent="0.25">
      <c r="A70" s="7">
        <v>61</v>
      </c>
      <c r="B70" s="15" t="s">
        <v>98</v>
      </c>
      <c r="C70" s="3" t="s">
        <v>6</v>
      </c>
      <c r="D70" s="34">
        <v>1</v>
      </c>
      <c r="E70" s="35">
        <v>35</v>
      </c>
      <c r="F70" s="36">
        <v>35</v>
      </c>
      <c r="G70" s="9">
        <f t="shared" si="0"/>
        <v>35</v>
      </c>
    </row>
    <row r="71" spans="1:7" x14ac:dyDescent="0.25">
      <c r="A71" s="7">
        <v>62</v>
      </c>
      <c r="B71" s="15" t="s">
        <v>99</v>
      </c>
      <c r="C71" s="3" t="s">
        <v>6</v>
      </c>
      <c r="D71" s="34">
        <v>1</v>
      </c>
      <c r="E71" s="35">
        <v>120</v>
      </c>
      <c r="F71" s="36">
        <v>120</v>
      </c>
      <c r="G71" s="9">
        <f t="shared" si="0"/>
        <v>120</v>
      </c>
    </row>
    <row r="72" spans="1:7" ht="25.5" x14ac:dyDescent="0.25">
      <c r="A72" s="7">
        <v>63</v>
      </c>
      <c r="B72" s="16" t="s">
        <v>126</v>
      </c>
      <c r="C72" s="3" t="s">
        <v>6</v>
      </c>
      <c r="D72" s="34">
        <v>1</v>
      </c>
      <c r="E72" s="35">
        <v>85</v>
      </c>
      <c r="F72" s="36">
        <v>85</v>
      </c>
      <c r="G72" s="9">
        <f t="shared" si="0"/>
        <v>85</v>
      </c>
    </row>
    <row r="73" spans="1:7" x14ac:dyDescent="0.25">
      <c r="A73" s="7">
        <v>64</v>
      </c>
      <c r="B73" s="15" t="s">
        <v>100</v>
      </c>
      <c r="C73" s="3" t="s">
        <v>6</v>
      </c>
      <c r="D73" s="34">
        <v>2</v>
      </c>
      <c r="E73" s="35">
        <v>140</v>
      </c>
      <c r="F73" s="36">
        <v>140</v>
      </c>
      <c r="G73" s="9">
        <f t="shared" si="0"/>
        <v>280</v>
      </c>
    </row>
    <row r="74" spans="1:7" x14ac:dyDescent="0.25">
      <c r="A74" s="7">
        <v>65</v>
      </c>
      <c r="B74" s="15" t="s">
        <v>101</v>
      </c>
      <c r="C74" s="3" t="s">
        <v>6</v>
      </c>
      <c r="D74" s="34">
        <v>1</v>
      </c>
      <c r="E74" s="35">
        <v>44</v>
      </c>
      <c r="F74" s="36">
        <v>44</v>
      </c>
      <c r="G74" s="9">
        <f t="shared" ref="G74:G121" si="1">D74*F74</f>
        <v>44</v>
      </c>
    </row>
    <row r="75" spans="1:7" x14ac:dyDescent="0.25">
      <c r="A75" s="7">
        <v>66</v>
      </c>
      <c r="B75" s="15" t="s">
        <v>102</v>
      </c>
      <c r="C75" s="3" t="s">
        <v>6</v>
      </c>
      <c r="D75" s="34">
        <v>1</v>
      </c>
      <c r="E75" s="35">
        <v>90</v>
      </c>
      <c r="F75" s="36">
        <v>90</v>
      </c>
      <c r="G75" s="9">
        <f t="shared" si="1"/>
        <v>90</v>
      </c>
    </row>
    <row r="76" spans="1:7" x14ac:dyDescent="0.25">
      <c r="A76" s="7">
        <v>67</v>
      </c>
      <c r="B76" s="15" t="s">
        <v>103</v>
      </c>
      <c r="C76" s="3" t="s">
        <v>6</v>
      </c>
      <c r="D76" s="34">
        <v>1</v>
      </c>
      <c r="E76" s="35">
        <v>285</v>
      </c>
      <c r="F76" s="36">
        <v>285</v>
      </c>
      <c r="G76" s="9">
        <f t="shared" si="1"/>
        <v>285</v>
      </c>
    </row>
    <row r="77" spans="1:7" ht="25.5" x14ac:dyDescent="0.25">
      <c r="A77" s="7">
        <v>68</v>
      </c>
      <c r="B77" s="21" t="s">
        <v>45</v>
      </c>
      <c r="C77" s="3" t="s">
        <v>6</v>
      </c>
      <c r="D77" s="34">
        <v>1</v>
      </c>
      <c r="E77" s="35">
        <v>36</v>
      </c>
      <c r="F77" s="36">
        <v>36</v>
      </c>
      <c r="G77" s="9">
        <f t="shared" si="1"/>
        <v>36</v>
      </c>
    </row>
    <row r="78" spans="1:7" x14ac:dyDescent="0.25">
      <c r="A78" s="7">
        <v>69</v>
      </c>
      <c r="B78" s="15" t="s">
        <v>46</v>
      </c>
      <c r="C78" s="3" t="s">
        <v>6</v>
      </c>
      <c r="D78" s="34">
        <v>1</v>
      </c>
      <c r="E78" s="35">
        <v>36</v>
      </c>
      <c r="F78" s="36">
        <v>36</v>
      </c>
      <c r="G78" s="9">
        <f t="shared" si="1"/>
        <v>36</v>
      </c>
    </row>
    <row r="79" spans="1:7" x14ac:dyDescent="0.25">
      <c r="A79" s="7">
        <v>70</v>
      </c>
      <c r="B79" s="15" t="s">
        <v>47</v>
      </c>
      <c r="C79" s="3" t="s">
        <v>6</v>
      </c>
      <c r="D79" s="34">
        <v>1</v>
      </c>
      <c r="E79" s="35">
        <v>36</v>
      </c>
      <c r="F79" s="36">
        <v>36</v>
      </c>
      <c r="G79" s="9">
        <f t="shared" si="1"/>
        <v>36</v>
      </c>
    </row>
    <row r="80" spans="1:7" x14ac:dyDescent="0.25">
      <c r="A80" s="7">
        <v>71</v>
      </c>
      <c r="B80" s="15" t="s">
        <v>48</v>
      </c>
      <c r="C80" s="3" t="s">
        <v>6</v>
      </c>
      <c r="D80" s="34">
        <v>1</v>
      </c>
      <c r="E80" s="35">
        <v>36</v>
      </c>
      <c r="F80" s="36">
        <v>36</v>
      </c>
      <c r="G80" s="9">
        <f t="shared" si="1"/>
        <v>36</v>
      </c>
    </row>
    <row r="81" spans="1:7" ht="25.5" x14ac:dyDescent="0.25">
      <c r="A81" s="7">
        <v>72</v>
      </c>
      <c r="B81" s="15" t="s">
        <v>49</v>
      </c>
      <c r="C81" s="3" t="s">
        <v>6</v>
      </c>
      <c r="D81" s="34">
        <v>1</v>
      </c>
      <c r="E81" s="35">
        <v>36</v>
      </c>
      <c r="F81" s="36">
        <v>36</v>
      </c>
      <c r="G81" s="9">
        <f t="shared" si="1"/>
        <v>36</v>
      </c>
    </row>
    <row r="82" spans="1:7" x14ac:dyDescent="0.25">
      <c r="A82" s="7">
        <v>73</v>
      </c>
      <c r="B82" s="22" t="s">
        <v>50</v>
      </c>
      <c r="C82" s="3" t="s">
        <v>6</v>
      </c>
      <c r="D82" s="34">
        <v>1</v>
      </c>
      <c r="E82" s="35">
        <v>36</v>
      </c>
      <c r="F82" s="36">
        <v>36</v>
      </c>
      <c r="G82" s="9">
        <f t="shared" si="1"/>
        <v>36</v>
      </c>
    </row>
    <row r="83" spans="1:7" ht="25.5" x14ac:dyDescent="0.25">
      <c r="A83" s="7">
        <v>74</v>
      </c>
      <c r="B83" s="17" t="s">
        <v>51</v>
      </c>
      <c r="C83" s="3" t="s">
        <v>6</v>
      </c>
      <c r="D83" s="34">
        <v>2</v>
      </c>
      <c r="E83" s="35">
        <v>140</v>
      </c>
      <c r="F83" s="36">
        <v>140</v>
      </c>
      <c r="G83" s="9">
        <f t="shared" si="1"/>
        <v>280</v>
      </c>
    </row>
    <row r="84" spans="1:7" ht="25.5" x14ac:dyDescent="0.25">
      <c r="A84" s="7">
        <v>75</v>
      </c>
      <c r="B84" s="23" t="s">
        <v>52</v>
      </c>
      <c r="C84" s="3" t="s">
        <v>6</v>
      </c>
      <c r="D84" s="34">
        <v>2</v>
      </c>
      <c r="E84" s="35">
        <v>140</v>
      </c>
      <c r="F84" s="36">
        <v>140</v>
      </c>
      <c r="G84" s="9">
        <f t="shared" si="1"/>
        <v>280</v>
      </c>
    </row>
    <row r="85" spans="1:7" ht="25.5" x14ac:dyDescent="0.25">
      <c r="A85" s="7">
        <v>76</v>
      </c>
      <c r="B85" s="17" t="s">
        <v>53</v>
      </c>
      <c r="C85" s="3" t="s">
        <v>6</v>
      </c>
      <c r="D85" s="34">
        <v>1</v>
      </c>
      <c r="E85" s="35">
        <v>64</v>
      </c>
      <c r="F85" s="36">
        <v>64</v>
      </c>
      <c r="G85" s="9">
        <f t="shared" si="1"/>
        <v>64</v>
      </c>
    </row>
    <row r="86" spans="1:7" ht="25.5" x14ac:dyDescent="0.25">
      <c r="A86" s="7">
        <v>77</v>
      </c>
      <c r="B86" s="24" t="s">
        <v>127</v>
      </c>
      <c r="C86" s="3" t="s">
        <v>6</v>
      </c>
      <c r="D86" s="34">
        <v>1</v>
      </c>
      <c r="E86" s="35">
        <v>66</v>
      </c>
      <c r="F86" s="36">
        <v>66</v>
      </c>
      <c r="G86" s="9">
        <f t="shared" si="1"/>
        <v>66</v>
      </c>
    </row>
    <row r="87" spans="1:7" ht="25.5" x14ac:dyDescent="0.25">
      <c r="A87" s="7">
        <v>78</v>
      </c>
      <c r="B87" s="25" t="s">
        <v>128</v>
      </c>
      <c r="C87" s="3" t="s">
        <v>6</v>
      </c>
      <c r="D87" s="34">
        <v>1</v>
      </c>
      <c r="E87" s="35">
        <v>66</v>
      </c>
      <c r="F87" s="36">
        <v>66</v>
      </c>
      <c r="G87" s="9">
        <f t="shared" si="1"/>
        <v>66</v>
      </c>
    </row>
    <row r="88" spans="1:7" ht="38.25" x14ac:dyDescent="0.25">
      <c r="A88" s="7">
        <v>79</v>
      </c>
      <c r="B88" s="16" t="s">
        <v>129</v>
      </c>
      <c r="C88" s="3" t="s">
        <v>6</v>
      </c>
      <c r="D88" s="34">
        <v>2</v>
      </c>
      <c r="E88" s="35">
        <v>46</v>
      </c>
      <c r="F88" s="36">
        <v>46</v>
      </c>
      <c r="G88" s="9">
        <f t="shared" si="1"/>
        <v>92</v>
      </c>
    </row>
    <row r="89" spans="1:7" ht="25.5" x14ac:dyDescent="0.25">
      <c r="A89" s="7">
        <v>80</v>
      </c>
      <c r="B89" s="26" t="s">
        <v>54</v>
      </c>
      <c r="C89" s="3" t="s">
        <v>6</v>
      </c>
      <c r="D89" s="34">
        <v>4</v>
      </c>
      <c r="E89" s="35">
        <v>99</v>
      </c>
      <c r="F89" s="36">
        <v>99</v>
      </c>
      <c r="G89" s="9">
        <f t="shared" si="1"/>
        <v>396</v>
      </c>
    </row>
    <row r="90" spans="1:7" ht="38.25" x14ac:dyDescent="0.25">
      <c r="A90" s="7">
        <v>81</v>
      </c>
      <c r="B90" s="25" t="s">
        <v>130</v>
      </c>
      <c r="C90" s="3" t="s">
        <v>6</v>
      </c>
      <c r="D90" s="34">
        <v>4</v>
      </c>
      <c r="E90" s="35">
        <v>99</v>
      </c>
      <c r="F90" s="36">
        <v>99</v>
      </c>
      <c r="G90" s="9">
        <f t="shared" si="1"/>
        <v>396</v>
      </c>
    </row>
    <row r="91" spans="1:7" ht="25.5" x14ac:dyDescent="0.25">
      <c r="A91" s="7">
        <v>82</v>
      </c>
      <c r="B91" s="27" t="s">
        <v>55</v>
      </c>
      <c r="C91" s="3" t="s">
        <v>6</v>
      </c>
      <c r="D91" s="34">
        <v>4</v>
      </c>
      <c r="E91" s="35">
        <v>120</v>
      </c>
      <c r="F91" s="36">
        <v>120</v>
      </c>
      <c r="G91" s="9">
        <f t="shared" si="1"/>
        <v>480</v>
      </c>
    </row>
    <row r="92" spans="1:7" x14ac:dyDescent="0.25">
      <c r="A92" s="7">
        <v>83</v>
      </c>
      <c r="B92" s="27" t="s">
        <v>56</v>
      </c>
      <c r="C92" s="3" t="s">
        <v>6</v>
      </c>
      <c r="D92" s="34">
        <v>2</v>
      </c>
      <c r="E92" s="35">
        <v>120</v>
      </c>
      <c r="F92" s="36">
        <v>120</v>
      </c>
      <c r="G92" s="9">
        <f t="shared" si="1"/>
        <v>240</v>
      </c>
    </row>
    <row r="93" spans="1:7" ht="25.5" x14ac:dyDescent="0.25">
      <c r="A93" s="7">
        <v>84</v>
      </c>
      <c r="B93" s="28" t="s">
        <v>57</v>
      </c>
      <c r="C93" s="3" t="s">
        <v>6</v>
      </c>
      <c r="D93" s="34">
        <v>2</v>
      </c>
      <c r="E93" s="35">
        <v>19</v>
      </c>
      <c r="F93" s="36">
        <v>19</v>
      </c>
      <c r="G93" s="9">
        <f t="shared" si="1"/>
        <v>38</v>
      </c>
    </row>
    <row r="94" spans="1:7" x14ac:dyDescent="0.25">
      <c r="A94" s="7">
        <v>85</v>
      </c>
      <c r="B94" s="28" t="s">
        <v>58</v>
      </c>
      <c r="C94" s="3" t="s">
        <v>6</v>
      </c>
      <c r="D94" s="34">
        <v>2</v>
      </c>
      <c r="E94" s="35">
        <v>25</v>
      </c>
      <c r="F94" s="36">
        <v>25</v>
      </c>
      <c r="G94" s="9">
        <f t="shared" si="1"/>
        <v>50</v>
      </c>
    </row>
    <row r="95" spans="1:7" x14ac:dyDescent="0.25">
      <c r="A95" s="7">
        <v>86</v>
      </c>
      <c r="B95" s="15" t="s">
        <v>59</v>
      </c>
      <c r="C95" s="3" t="s">
        <v>6</v>
      </c>
      <c r="D95" s="34">
        <v>2</v>
      </c>
      <c r="E95" s="35">
        <v>15</v>
      </c>
      <c r="F95" s="36">
        <v>15</v>
      </c>
      <c r="G95" s="9">
        <f t="shared" si="1"/>
        <v>30</v>
      </c>
    </row>
    <row r="96" spans="1:7" x14ac:dyDescent="0.25">
      <c r="A96" s="7">
        <v>87</v>
      </c>
      <c r="B96" s="29" t="s">
        <v>60</v>
      </c>
      <c r="C96" s="3" t="s">
        <v>6</v>
      </c>
      <c r="D96" s="34">
        <v>2</v>
      </c>
      <c r="E96" s="35">
        <v>19</v>
      </c>
      <c r="F96" s="36">
        <v>19</v>
      </c>
      <c r="G96" s="9">
        <f t="shared" si="1"/>
        <v>38</v>
      </c>
    </row>
    <row r="97" spans="1:7" x14ac:dyDescent="0.25">
      <c r="A97" s="7">
        <v>88</v>
      </c>
      <c r="B97" s="30" t="s">
        <v>61</v>
      </c>
      <c r="C97" s="3" t="s">
        <v>6</v>
      </c>
      <c r="D97" s="34">
        <v>1</v>
      </c>
      <c r="E97" s="35">
        <v>72</v>
      </c>
      <c r="F97" s="36">
        <v>72</v>
      </c>
      <c r="G97" s="9">
        <f t="shared" si="1"/>
        <v>72</v>
      </c>
    </row>
    <row r="98" spans="1:7" x14ac:dyDescent="0.25">
      <c r="A98" s="7">
        <v>89</v>
      </c>
      <c r="B98" s="31" t="s">
        <v>62</v>
      </c>
      <c r="C98" s="3" t="s">
        <v>6</v>
      </c>
      <c r="D98" s="34">
        <v>1</v>
      </c>
      <c r="E98" s="35">
        <v>45</v>
      </c>
      <c r="F98" s="36">
        <v>45</v>
      </c>
      <c r="G98" s="9">
        <f t="shared" si="1"/>
        <v>45</v>
      </c>
    </row>
    <row r="99" spans="1:7" ht="25.5" x14ac:dyDescent="0.25">
      <c r="A99" s="7">
        <v>90</v>
      </c>
      <c r="B99" s="17" t="s">
        <v>63</v>
      </c>
      <c r="C99" s="3" t="s">
        <v>6</v>
      </c>
      <c r="D99" s="34">
        <v>2</v>
      </c>
      <c r="E99" s="35">
        <v>62</v>
      </c>
      <c r="F99" s="36">
        <v>62</v>
      </c>
      <c r="G99" s="9">
        <f t="shared" si="1"/>
        <v>124</v>
      </c>
    </row>
    <row r="100" spans="1:7" ht="25.5" x14ac:dyDescent="0.25">
      <c r="A100" s="7">
        <v>91</v>
      </c>
      <c r="B100" s="17" t="s">
        <v>64</v>
      </c>
      <c r="C100" s="3" t="s">
        <v>6</v>
      </c>
      <c r="D100" s="34">
        <v>4</v>
      </c>
      <c r="E100" s="35">
        <v>50</v>
      </c>
      <c r="F100" s="36">
        <v>50</v>
      </c>
      <c r="G100" s="9">
        <f t="shared" si="1"/>
        <v>200</v>
      </c>
    </row>
    <row r="101" spans="1:7" x14ac:dyDescent="0.25">
      <c r="A101" s="7">
        <v>92</v>
      </c>
      <c r="B101" s="17" t="s">
        <v>65</v>
      </c>
      <c r="C101" s="3" t="s">
        <v>6</v>
      </c>
      <c r="D101" s="34">
        <v>5</v>
      </c>
      <c r="E101" s="35">
        <v>28</v>
      </c>
      <c r="F101" s="36">
        <v>28</v>
      </c>
      <c r="G101" s="9">
        <f t="shared" si="1"/>
        <v>140</v>
      </c>
    </row>
    <row r="102" spans="1:7" ht="25.5" x14ac:dyDescent="0.25">
      <c r="A102" s="7">
        <v>93</v>
      </c>
      <c r="B102" s="17" t="s">
        <v>66</v>
      </c>
      <c r="C102" s="3" t="s">
        <v>6</v>
      </c>
      <c r="D102" s="34">
        <v>2</v>
      </c>
      <c r="E102" s="35">
        <v>80</v>
      </c>
      <c r="F102" s="36">
        <v>80</v>
      </c>
      <c r="G102" s="9">
        <f t="shared" si="1"/>
        <v>160</v>
      </c>
    </row>
    <row r="103" spans="1:7" x14ac:dyDescent="0.25">
      <c r="A103" s="7">
        <v>94</v>
      </c>
      <c r="B103" s="17" t="s">
        <v>67</v>
      </c>
      <c r="C103" s="3" t="s">
        <v>6</v>
      </c>
      <c r="D103" s="34">
        <v>1</v>
      </c>
      <c r="E103" s="35">
        <v>75</v>
      </c>
      <c r="F103" s="36">
        <v>75</v>
      </c>
      <c r="G103" s="9">
        <f t="shared" si="1"/>
        <v>75</v>
      </c>
    </row>
    <row r="104" spans="1:7" ht="25.5" x14ac:dyDescent="0.25">
      <c r="A104" s="7">
        <v>95</v>
      </c>
      <c r="B104" s="17" t="s">
        <v>68</v>
      </c>
      <c r="C104" s="3" t="s">
        <v>6</v>
      </c>
      <c r="D104" s="37">
        <v>1</v>
      </c>
      <c r="E104" s="39">
        <v>45</v>
      </c>
      <c r="F104" s="36">
        <v>45</v>
      </c>
      <c r="G104" s="9">
        <f t="shared" si="1"/>
        <v>45</v>
      </c>
    </row>
    <row r="105" spans="1:7" x14ac:dyDescent="0.25">
      <c r="A105" s="7">
        <v>96</v>
      </c>
      <c r="B105" s="23" t="s">
        <v>105</v>
      </c>
      <c r="C105" s="3" t="s">
        <v>6</v>
      </c>
      <c r="D105" s="37">
        <v>4</v>
      </c>
      <c r="E105" s="39">
        <v>94.2</v>
      </c>
      <c r="F105" s="36">
        <v>94.2</v>
      </c>
      <c r="G105" s="9">
        <f t="shared" si="1"/>
        <v>376.8</v>
      </c>
    </row>
    <row r="106" spans="1:7" x14ac:dyDescent="0.25">
      <c r="A106" s="7" t="s">
        <v>18</v>
      </c>
      <c r="B106" s="23" t="s">
        <v>106</v>
      </c>
      <c r="C106" s="3" t="s">
        <v>6</v>
      </c>
      <c r="D106" s="37">
        <v>4</v>
      </c>
      <c r="E106" s="39">
        <v>60</v>
      </c>
      <c r="F106" s="36">
        <v>60</v>
      </c>
      <c r="G106" s="9">
        <f t="shared" si="1"/>
        <v>240</v>
      </c>
    </row>
    <row r="107" spans="1:7" ht="25.5" x14ac:dyDescent="0.25">
      <c r="A107" s="7" t="s">
        <v>19</v>
      </c>
      <c r="B107" s="32" t="s">
        <v>107</v>
      </c>
      <c r="C107" s="3" t="s">
        <v>6</v>
      </c>
      <c r="D107" s="41">
        <v>4</v>
      </c>
      <c r="E107" s="39">
        <v>330</v>
      </c>
      <c r="F107" s="36">
        <v>330</v>
      </c>
      <c r="G107" s="9">
        <f t="shared" si="1"/>
        <v>1320</v>
      </c>
    </row>
    <row r="108" spans="1:7" x14ac:dyDescent="0.25">
      <c r="A108" s="7" t="s">
        <v>20</v>
      </c>
      <c r="B108" s="32" t="s">
        <v>69</v>
      </c>
      <c r="C108" s="3" t="s">
        <v>6</v>
      </c>
      <c r="D108" s="41">
        <v>4</v>
      </c>
      <c r="E108" s="39">
        <v>11</v>
      </c>
      <c r="F108" s="36">
        <v>11</v>
      </c>
      <c r="G108" s="9">
        <f t="shared" si="1"/>
        <v>44</v>
      </c>
    </row>
    <row r="109" spans="1:7" ht="25.5" x14ac:dyDescent="0.25">
      <c r="A109" s="7">
        <v>97</v>
      </c>
      <c r="B109" s="33" t="s">
        <v>108</v>
      </c>
      <c r="C109" s="3" t="s">
        <v>6</v>
      </c>
      <c r="D109" s="34">
        <v>4</v>
      </c>
      <c r="E109" s="35">
        <v>155</v>
      </c>
      <c r="F109" s="36">
        <v>155</v>
      </c>
      <c r="G109" s="9">
        <f t="shared" si="1"/>
        <v>620</v>
      </c>
    </row>
    <row r="110" spans="1:7" ht="25.5" x14ac:dyDescent="0.25">
      <c r="A110" s="7">
        <v>98</v>
      </c>
      <c r="B110" s="17" t="s">
        <v>109</v>
      </c>
      <c r="C110" s="3" t="s">
        <v>6</v>
      </c>
      <c r="D110" s="34">
        <v>8</v>
      </c>
      <c r="E110" s="35">
        <v>502</v>
      </c>
      <c r="F110" s="36">
        <v>502</v>
      </c>
      <c r="G110" s="9">
        <f t="shared" si="1"/>
        <v>4016</v>
      </c>
    </row>
    <row r="111" spans="1:7" x14ac:dyDescent="0.25">
      <c r="A111" s="7">
        <v>99</v>
      </c>
      <c r="B111" s="17" t="s">
        <v>110</v>
      </c>
      <c r="C111" s="3" t="s">
        <v>6</v>
      </c>
      <c r="D111" s="34">
        <v>4</v>
      </c>
      <c r="E111" s="35">
        <v>54</v>
      </c>
      <c r="F111" s="36">
        <v>54</v>
      </c>
      <c r="G111" s="9">
        <f t="shared" si="1"/>
        <v>216</v>
      </c>
    </row>
    <row r="112" spans="1:7" x14ac:dyDescent="0.25">
      <c r="A112" s="7">
        <v>100</v>
      </c>
      <c r="B112" s="17" t="s">
        <v>111</v>
      </c>
      <c r="C112" s="3" t="s">
        <v>6</v>
      </c>
      <c r="D112" s="34">
        <v>2</v>
      </c>
      <c r="E112" s="35">
        <v>72</v>
      </c>
      <c r="F112" s="36">
        <v>72</v>
      </c>
      <c r="G112" s="9">
        <f t="shared" si="1"/>
        <v>144</v>
      </c>
    </row>
    <row r="113" spans="1:7" ht="25.5" x14ac:dyDescent="0.25">
      <c r="A113" s="7">
        <v>101</v>
      </c>
      <c r="B113" s="17" t="s">
        <v>112</v>
      </c>
      <c r="C113" s="3" t="s">
        <v>6</v>
      </c>
      <c r="D113" s="37">
        <v>6</v>
      </c>
      <c r="E113" s="39">
        <v>208</v>
      </c>
      <c r="F113" s="36">
        <v>208</v>
      </c>
      <c r="G113" s="9">
        <f t="shared" si="1"/>
        <v>1248</v>
      </c>
    </row>
    <row r="114" spans="1:7" x14ac:dyDescent="0.25">
      <c r="A114" s="7">
        <v>102</v>
      </c>
      <c r="B114" s="17" t="s">
        <v>113</v>
      </c>
      <c r="C114" s="3" t="s">
        <v>6</v>
      </c>
      <c r="D114" s="34">
        <v>3</v>
      </c>
      <c r="E114" s="35">
        <v>50</v>
      </c>
      <c r="F114" s="36">
        <v>50</v>
      </c>
      <c r="G114" s="9">
        <f t="shared" si="1"/>
        <v>150</v>
      </c>
    </row>
    <row r="115" spans="1:7" x14ac:dyDescent="0.25">
      <c r="A115" s="7">
        <v>103</v>
      </c>
      <c r="B115" s="17" t="s">
        <v>114</v>
      </c>
      <c r="C115" s="3" t="s">
        <v>6</v>
      </c>
      <c r="D115" s="34">
        <v>3</v>
      </c>
      <c r="E115" s="35">
        <v>14</v>
      </c>
      <c r="F115" s="36">
        <v>14</v>
      </c>
      <c r="G115" s="9">
        <f t="shared" si="1"/>
        <v>42</v>
      </c>
    </row>
    <row r="116" spans="1:7" ht="25.5" x14ac:dyDescent="0.25">
      <c r="A116" s="7">
        <v>104</v>
      </c>
      <c r="B116" s="17" t="s">
        <v>115</v>
      </c>
      <c r="C116" s="3" t="s">
        <v>6</v>
      </c>
      <c r="D116" s="34">
        <v>3</v>
      </c>
      <c r="E116" s="35">
        <v>35</v>
      </c>
      <c r="F116" s="36">
        <v>35</v>
      </c>
      <c r="G116" s="9">
        <f t="shared" si="1"/>
        <v>105</v>
      </c>
    </row>
    <row r="117" spans="1:7" ht="25.5" x14ac:dyDescent="0.25">
      <c r="A117" s="7">
        <v>105</v>
      </c>
      <c r="B117" s="17" t="s">
        <v>116</v>
      </c>
      <c r="C117" s="3" t="s">
        <v>6</v>
      </c>
      <c r="D117" s="34">
        <v>3</v>
      </c>
      <c r="E117" s="35">
        <v>16</v>
      </c>
      <c r="F117" s="36">
        <v>16</v>
      </c>
      <c r="G117" s="9">
        <f t="shared" si="1"/>
        <v>48</v>
      </c>
    </row>
    <row r="118" spans="1:7" ht="25.5" x14ac:dyDescent="0.25">
      <c r="A118" s="7">
        <v>106</v>
      </c>
      <c r="B118" s="17" t="s">
        <v>70</v>
      </c>
      <c r="C118" s="3" t="s">
        <v>6</v>
      </c>
      <c r="D118" s="34">
        <v>4</v>
      </c>
      <c r="E118" s="35">
        <v>110</v>
      </c>
      <c r="F118" s="36">
        <v>110</v>
      </c>
      <c r="G118" s="9">
        <f t="shared" si="1"/>
        <v>440</v>
      </c>
    </row>
    <row r="119" spans="1:7" x14ac:dyDescent="0.25">
      <c r="A119" s="7">
        <v>107</v>
      </c>
      <c r="B119" s="17" t="s">
        <v>71</v>
      </c>
      <c r="C119" s="3" t="s">
        <v>6</v>
      </c>
      <c r="D119" s="34">
        <v>3</v>
      </c>
      <c r="E119" s="35">
        <v>29</v>
      </c>
      <c r="F119" s="36">
        <v>29</v>
      </c>
      <c r="G119" s="9">
        <f t="shared" si="1"/>
        <v>87</v>
      </c>
    </row>
    <row r="120" spans="1:7" ht="25.5" x14ac:dyDescent="0.25">
      <c r="A120" s="7">
        <v>108</v>
      </c>
      <c r="B120" s="17" t="s">
        <v>72</v>
      </c>
      <c r="C120" s="3" t="s">
        <v>6</v>
      </c>
      <c r="D120" s="34">
        <v>3</v>
      </c>
      <c r="E120" s="35">
        <v>15</v>
      </c>
      <c r="F120" s="36">
        <v>15</v>
      </c>
      <c r="G120" s="9">
        <f t="shared" si="1"/>
        <v>45</v>
      </c>
    </row>
    <row r="121" spans="1:7" x14ac:dyDescent="0.25">
      <c r="A121" s="7">
        <v>109</v>
      </c>
      <c r="B121" s="17" t="s">
        <v>73</v>
      </c>
      <c r="C121" s="3" t="s">
        <v>6</v>
      </c>
      <c r="D121" s="34">
        <v>4</v>
      </c>
      <c r="E121" s="35">
        <v>120</v>
      </c>
      <c r="F121" s="36">
        <v>120</v>
      </c>
      <c r="G121" s="9">
        <f t="shared" si="1"/>
        <v>480</v>
      </c>
    </row>
    <row r="122" spans="1:7" x14ac:dyDescent="0.25">
      <c r="A122" s="45" t="s">
        <v>8</v>
      </c>
      <c r="B122" s="45"/>
      <c r="C122" s="45"/>
      <c r="D122" s="45"/>
      <c r="E122" s="45"/>
      <c r="F122" s="45"/>
      <c r="G122" s="9">
        <f>ROUND(SUM(G9:G121),2)</f>
        <v>41999.5</v>
      </c>
    </row>
    <row r="123" spans="1:7" x14ac:dyDescent="0.25">
      <c r="A123" s="45" t="s">
        <v>9</v>
      </c>
      <c r="B123" s="45"/>
      <c r="C123" s="45"/>
      <c r="D123" s="45"/>
      <c r="E123" s="45"/>
      <c r="F123" s="45"/>
      <c r="G123" s="9">
        <f>ROUND(G122*0.21,2)</f>
        <v>8819.9</v>
      </c>
    </row>
    <row r="124" spans="1:7" x14ac:dyDescent="0.25">
      <c r="A124" s="45" t="s">
        <v>10</v>
      </c>
      <c r="B124" s="45"/>
      <c r="C124" s="45"/>
      <c r="D124" s="45"/>
      <c r="E124" s="45"/>
      <c r="F124" s="45"/>
      <c r="G124" s="9">
        <f>ROUND(G122+G123,2)</f>
        <v>50819.4</v>
      </c>
    </row>
    <row r="126" spans="1:7" x14ac:dyDescent="0.25">
      <c r="B126" s="13" t="s">
        <v>134</v>
      </c>
      <c r="C126" s="10"/>
      <c r="D126" s="10"/>
      <c r="E126" s="11"/>
      <c r="F126" s="10"/>
      <c r="G126" s="12"/>
    </row>
    <row r="127" spans="1:7" x14ac:dyDescent="0.25">
      <c r="B127" s="13" t="s">
        <v>136</v>
      </c>
      <c r="C127" s="10"/>
      <c r="D127" s="10"/>
      <c r="E127" s="11"/>
      <c r="F127" s="10"/>
      <c r="G127" s="12"/>
    </row>
    <row r="128" spans="1:7" x14ac:dyDescent="0.25">
      <c r="B128" s="13" t="s">
        <v>135</v>
      </c>
      <c r="C128" s="10"/>
      <c r="D128" s="10"/>
      <c r="E128" s="11"/>
      <c r="F128" s="10"/>
      <c r="G128" s="12"/>
    </row>
    <row r="130" spans="2:7" x14ac:dyDescent="0.25">
      <c r="B130" s="43" t="s">
        <v>131</v>
      </c>
      <c r="C130" s="43"/>
      <c r="D130" s="43"/>
      <c r="E130" s="43"/>
      <c r="F130" s="43"/>
      <c r="G130" s="43"/>
    </row>
    <row r="131" spans="2:7" ht="29.25" customHeight="1" x14ac:dyDescent="0.25">
      <c r="B131" s="42" t="s">
        <v>11</v>
      </c>
      <c r="C131" s="42"/>
      <c r="D131" s="42"/>
      <c r="E131" s="42"/>
      <c r="F131" s="42"/>
      <c r="G131" s="42"/>
    </row>
    <row r="132" spans="2:7" x14ac:dyDescent="0.25">
      <c r="B132" s="43" t="s">
        <v>12</v>
      </c>
      <c r="C132" s="43"/>
      <c r="D132" s="43"/>
      <c r="E132" s="43"/>
      <c r="F132" s="43"/>
      <c r="G132" s="43"/>
    </row>
  </sheetData>
  <mergeCells count="7">
    <mergeCell ref="B131:G131"/>
    <mergeCell ref="B132:G132"/>
    <mergeCell ref="B1:E1"/>
    <mergeCell ref="A122:F122"/>
    <mergeCell ref="A123:F123"/>
    <mergeCell ref="A124:F124"/>
    <mergeCell ref="B130:G130"/>
  </mergeCells>
  <conditionalFormatting sqref="E9:F9">
    <cfRule type="cellIs" dxfId="92" priority="113" operator="greaterThan">
      <formula>16</formula>
    </cfRule>
  </conditionalFormatting>
  <conditionalFormatting sqref="E10:F10">
    <cfRule type="cellIs" dxfId="91" priority="112" operator="greaterThan">
      <formula>22</formula>
    </cfRule>
  </conditionalFormatting>
  <conditionalFormatting sqref="E11:F11">
    <cfRule type="cellIs" dxfId="90" priority="111" operator="greaterThan">
      <formula>7</formula>
    </cfRule>
  </conditionalFormatting>
  <conditionalFormatting sqref="E12:F12">
    <cfRule type="cellIs" dxfId="89" priority="110" operator="greaterThan">
      <formula>4</formula>
    </cfRule>
  </conditionalFormatting>
  <conditionalFormatting sqref="E13:F13">
    <cfRule type="cellIs" dxfId="88" priority="109" operator="greaterThan">
      <formula>2.5</formula>
    </cfRule>
  </conditionalFormatting>
  <conditionalFormatting sqref="E14:F14">
    <cfRule type="cellIs" dxfId="87" priority="108" operator="greaterThan">
      <formula>38</formula>
    </cfRule>
  </conditionalFormatting>
  <conditionalFormatting sqref="E15:F15">
    <cfRule type="cellIs" dxfId="86" priority="107" operator="greaterThan">
      <formula>19.5</formula>
    </cfRule>
  </conditionalFormatting>
  <conditionalFormatting sqref="E16:F16">
    <cfRule type="cellIs" dxfId="85" priority="106" operator="greaterThan">
      <formula>5</formula>
    </cfRule>
  </conditionalFormatting>
  <conditionalFormatting sqref="E17:F17">
    <cfRule type="cellIs" dxfId="84" priority="105" operator="greaterThan">
      <formula>65</formula>
    </cfRule>
  </conditionalFormatting>
  <conditionalFormatting sqref="E18:F20">
    <cfRule type="cellIs" dxfId="83" priority="102" operator="greaterThan">
      <formula>25</formula>
    </cfRule>
  </conditionalFormatting>
  <conditionalFormatting sqref="E21:F21">
    <cfRule type="cellIs" dxfId="82" priority="101" operator="greaterThan">
      <formula>26</formula>
    </cfRule>
  </conditionalFormatting>
  <conditionalFormatting sqref="E22:F22">
    <cfRule type="cellIs" dxfId="81" priority="100" operator="greaterThan">
      <formula>84</formula>
    </cfRule>
  </conditionalFormatting>
  <conditionalFormatting sqref="E23:F23">
    <cfRule type="cellIs" dxfId="80" priority="99" operator="greaterThan">
      <formula>135</formula>
    </cfRule>
  </conditionalFormatting>
  <conditionalFormatting sqref="E24:F24">
    <cfRule type="cellIs" dxfId="79" priority="98" operator="greaterThan">
      <formula>240</formula>
    </cfRule>
  </conditionalFormatting>
  <conditionalFormatting sqref="E25:F25">
    <cfRule type="cellIs" dxfId="78" priority="97" operator="greaterThan">
      <formula>25</formula>
    </cfRule>
  </conditionalFormatting>
  <conditionalFormatting sqref="E26:F26">
    <cfRule type="cellIs" dxfId="77" priority="96" operator="greaterThan">
      <formula>60</formula>
    </cfRule>
  </conditionalFormatting>
  <conditionalFormatting sqref="E27:F27">
    <cfRule type="cellIs" dxfId="76" priority="95" operator="greaterThan">
      <formula>23.1</formula>
    </cfRule>
  </conditionalFormatting>
  <conditionalFormatting sqref="E28:F30">
    <cfRule type="cellIs" dxfId="75" priority="92" operator="greaterThan">
      <formula>60</formula>
    </cfRule>
  </conditionalFormatting>
  <conditionalFormatting sqref="E31:F31">
    <cfRule type="cellIs" dxfId="74" priority="91" operator="greaterThan">
      <formula>9</formula>
    </cfRule>
  </conditionalFormatting>
  <conditionalFormatting sqref="E32:F32">
    <cfRule type="cellIs" dxfId="73" priority="90" operator="greaterThan">
      <formula>520</formula>
    </cfRule>
  </conditionalFormatting>
  <conditionalFormatting sqref="E33:F33">
    <cfRule type="cellIs" dxfId="72" priority="89" operator="greaterThan">
      <formula>143</formula>
    </cfRule>
  </conditionalFormatting>
  <conditionalFormatting sqref="E34:F34">
    <cfRule type="cellIs" dxfId="71" priority="88" operator="greaterThan">
      <formula>192</formula>
    </cfRule>
  </conditionalFormatting>
  <conditionalFormatting sqref="E35:F35">
    <cfRule type="cellIs" dxfId="70" priority="87" operator="greaterThan">
      <formula>21</formula>
    </cfRule>
  </conditionalFormatting>
  <conditionalFormatting sqref="E36:F36">
    <cfRule type="cellIs" dxfId="69" priority="86" operator="greaterThan">
      <formula>65</formula>
    </cfRule>
  </conditionalFormatting>
  <conditionalFormatting sqref="E37:F37">
    <cfRule type="cellIs" dxfId="68" priority="85" operator="greaterThan">
      <formula>14</formula>
    </cfRule>
  </conditionalFormatting>
  <conditionalFormatting sqref="E38:F38">
    <cfRule type="cellIs" dxfId="67" priority="84" operator="greaterThan">
      <formula>405</formula>
    </cfRule>
  </conditionalFormatting>
  <conditionalFormatting sqref="E39:F39">
    <cfRule type="cellIs" dxfId="66" priority="83" operator="greaterThan">
      <formula>116</formula>
    </cfRule>
  </conditionalFormatting>
  <conditionalFormatting sqref="E40:F40">
    <cfRule type="cellIs" dxfId="65" priority="82" operator="greaterThan">
      <formula>12.9</formula>
    </cfRule>
  </conditionalFormatting>
  <conditionalFormatting sqref="E41:F41">
    <cfRule type="cellIs" dxfId="64" priority="81" operator="greaterThan">
      <formula>39</formula>
    </cfRule>
  </conditionalFormatting>
  <conditionalFormatting sqref="E42:F43">
    <cfRule type="cellIs" dxfId="63" priority="79" operator="greaterThan">
      <formula>80</formula>
    </cfRule>
  </conditionalFormatting>
  <conditionalFormatting sqref="E44:F44">
    <cfRule type="cellIs" dxfId="62" priority="78" operator="greaterThan">
      <formula>121</formula>
    </cfRule>
  </conditionalFormatting>
  <conditionalFormatting sqref="E45:F45">
    <cfRule type="cellIs" dxfId="61" priority="77" operator="greaterThan">
      <formula>87</formula>
    </cfRule>
  </conditionalFormatting>
  <conditionalFormatting sqref="E46:F46">
    <cfRule type="cellIs" dxfId="60" priority="76" operator="greaterThan">
      <formula>68</formula>
    </cfRule>
  </conditionalFormatting>
  <conditionalFormatting sqref="E47:F48">
    <cfRule type="cellIs" dxfId="59" priority="74" operator="greaterThan">
      <formula>87</formula>
    </cfRule>
  </conditionalFormatting>
  <conditionalFormatting sqref="E49:F49">
    <cfRule type="cellIs" dxfId="58" priority="73" operator="greaterThan">
      <formula>140</formula>
    </cfRule>
  </conditionalFormatting>
  <conditionalFormatting sqref="E50:F50">
    <cfRule type="cellIs" dxfId="57" priority="72" operator="greaterThan">
      <formula>87</formula>
    </cfRule>
  </conditionalFormatting>
  <conditionalFormatting sqref="E51:F51">
    <cfRule type="cellIs" dxfId="56" priority="71" operator="greaterThan">
      <formula>94</formula>
    </cfRule>
  </conditionalFormatting>
  <conditionalFormatting sqref="E52:F52">
    <cfRule type="cellIs" dxfId="55" priority="70" operator="greaterThan">
      <formula>33</formula>
    </cfRule>
  </conditionalFormatting>
  <conditionalFormatting sqref="E53:F53">
    <cfRule type="cellIs" dxfId="54" priority="69" operator="greaterThan">
      <formula>125</formula>
    </cfRule>
  </conditionalFormatting>
  <conditionalFormatting sqref="E54:F54">
    <cfRule type="cellIs" dxfId="53" priority="68" operator="greaterThan">
      <formula>32</formula>
    </cfRule>
  </conditionalFormatting>
  <conditionalFormatting sqref="E55:F55">
    <cfRule type="cellIs" dxfId="52" priority="67" operator="greaterThan">
      <formula>43</formula>
    </cfRule>
  </conditionalFormatting>
  <conditionalFormatting sqref="E56:F56">
    <cfRule type="cellIs" dxfId="51" priority="66" operator="greaterThan">
      <formula>88</formula>
    </cfRule>
  </conditionalFormatting>
  <conditionalFormatting sqref="E57:F57">
    <cfRule type="cellIs" dxfId="50" priority="65" operator="greaterThan">
      <formula>11</formula>
    </cfRule>
  </conditionalFormatting>
  <conditionalFormatting sqref="E58:F58">
    <cfRule type="cellIs" dxfId="49" priority="64" operator="greaterThan">
      <formula>43</formula>
    </cfRule>
  </conditionalFormatting>
  <conditionalFormatting sqref="E59:F59">
    <cfRule type="cellIs" dxfId="48" priority="63" operator="greaterThan">
      <formula>60</formula>
    </cfRule>
  </conditionalFormatting>
  <conditionalFormatting sqref="E60:F62">
    <cfRule type="cellIs" dxfId="47" priority="60" operator="greaterThan">
      <formula>46</formula>
    </cfRule>
  </conditionalFormatting>
  <conditionalFormatting sqref="E63:F63">
    <cfRule type="cellIs" dxfId="46" priority="59" operator="greaterThan">
      <formula>192</formula>
    </cfRule>
  </conditionalFormatting>
  <conditionalFormatting sqref="E64:F64">
    <cfRule type="cellIs" dxfId="45" priority="58" operator="greaterThan">
      <formula>140</formula>
    </cfRule>
  </conditionalFormatting>
  <conditionalFormatting sqref="E65:F65">
    <cfRule type="cellIs" dxfId="44" priority="57" operator="greaterThan">
      <formula>82</formula>
    </cfRule>
  </conditionalFormatting>
  <conditionalFormatting sqref="E66:F69">
    <cfRule type="cellIs" dxfId="43" priority="53" operator="greaterThan">
      <formula>52</formula>
    </cfRule>
  </conditionalFormatting>
  <conditionalFormatting sqref="E70:F70">
    <cfRule type="cellIs" dxfId="42" priority="52" operator="greaterThan">
      <formula>35</formula>
    </cfRule>
  </conditionalFormatting>
  <conditionalFormatting sqref="E71:F71">
    <cfRule type="cellIs" dxfId="41" priority="51" operator="greaterThan">
      <formula>120</formula>
    </cfRule>
  </conditionalFormatting>
  <conditionalFormatting sqref="E72:F72">
    <cfRule type="cellIs" dxfId="40" priority="50" operator="greaterThan">
      <formula>85</formula>
    </cfRule>
  </conditionalFormatting>
  <conditionalFormatting sqref="E73:F73">
    <cfRule type="cellIs" dxfId="39" priority="49" operator="greaterThan">
      <formula>140</formula>
    </cfRule>
  </conditionalFormatting>
  <conditionalFormatting sqref="E74:F74">
    <cfRule type="cellIs" dxfId="38" priority="48" operator="greaterThan">
      <formula>44</formula>
    </cfRule>
  </conditionalFormatting>
  <conditionalFormatting sqref="E75:F75">
    <cfRule type="cellIs" dxfId="37" priority="47" operator="greaterThan">
      <formula>90</formula>
    </cfRule>
  </conditionalFormatting>
  <conditionalFormatting sqref="E76:F76">
    <cfRule type="cellIs" dxfId="36" priority="46" operator="greaterThan">
      <formula>285</formula>
    </cfRule>
  </conditionalFormatting>
  <conditionalFormatting sqref="E77:F82">
    <cfRule type="cellIs" dxfId="35" priority="40" operator="greaterThan">
      <formula>36</formula>
    </cfRule>
  </conditionalFormatting>
  <conditionalFormatting sqref="E83:F84">
    <cfRule type="cellIs" dxfId="34" priority="38" operator="greaterThan">
      <formula>140</formula>
    </cfRule>
  </conditionalFormatting>
  <conditionalFormatting sqref="E85:F85">
    <cfRule type="cellIs" dxfId="33" priority="37" operator="greaterThan">
      <formula>64</formula>
    </cfRule>
  </conditionalFormatting>
  <conditionalFormatting sqref="E86:F87">
    <cfRule type="cellIs" dxfId="32" priority="35" operator="greaterThan">
      <formula>66</formula>
    </cfRule>
  </conditionalFormatting>
  <conditionalFormatting sqref="E88:F88">
    <cfRule type="cellIs" dxfId="31" priority="34" operator="greaterThan">
      <formula>46</formula>
    </cfRule>
  </conditionalFormatting>
  <conditionalFormatting sqref="E89:F90">
    <cfRule type="cellIs" dxfId="30" priority="32" operator="greaterThan">
      <formula>99</formula>
    </cfRule>
  </conditionalFormatting>
  <conditionalFormatting sqref="E91:F92">
    <cfRule type="cellIs" dxfId="29" priority="30" operator="greaterThan">
      <formula>120</formula>
    </cfRule>
  </conditionalFormatting>
  <conditionalFormatting sqref="E93:F93">
    <cfRule type="cellIs" dxfId="28" priority="29" operator="greaterThan">
      <formula>19</formula>
    </cfRule>
  </conditionalFormatting>
  <conditionalFormatting sqref="E94:F94">
    <cfRule type="cellIs" dxfId="27" priority="28" operator="greaterThan">
      <formula>25</formula>
    </cfRule>
  </conditionalFormatting>
  <conditionalFormatting sqref="E95:F95">
    <cfRule type="cellIs" dxfId="26" priority="27" operator="greaterThan">
      <formula>15</formula>
    </cfRule>
  </conditionalFormatting>
  <conditionalFormatting sqref="E96:F96">
    <cfRule type="cellIs" dxfId="25" priority="26" operator="greaterThan">
      <formula>19</formula>
    </cfRule>
  </conditionalFormatting>
  <conditionalFormatting sqref="E97:F97">
    <cfRule type="cellIs" dxfId="24" priority="25" operator="greaterThan">
      <formula>72</formula>
    </cfRule>
  </conditionalFormatting>
  <conditionalFormatting sqref="E98:F98">
    <cfRule type="cellIs" dxfId="23" priority="24" operator="greaterThan">
      <formula>45</formula>
    </cfRule>
  </conditionalFormatting>
  <conditionalFormatting sqref="E99:F99">
    <cfRule type="cellIs" dxfId="22" priority="23" operator="greaterThan">
      <formula>62</formula>
    </cfRule>
  </conditionalFormatting>
  <conditionalFormatting sqref="E100:F100">
    <cfRule type="cellIs" dxfId="21" priority="22" operator="greaterThan">
      <formula>50</formula>
    </cfRule>
  </conditionalFormatting>
  <conditionalFormatting sqref="E101:F101">
    <cfRule type="cellIs" dxfId="20" priority="21" operator="greaterThan">
      <formula>28</formula>
    </cfRule>
  </conditionalFormatting>
  <conditionalFormatting sqref="E102:F102">
    <cfRule type="cellIs" dxfId="19" priority="20" operator="greaterThan">
      <formula>80</formula>
    </cfRule>
  </conditionalFormatting>
  <conditionalFormatting sqref="E103:F103">
    <cfRule type="cellIs" dxfId="18" priority="19" operator="greaterThan">
      <formula>75</formula>
    </cfRule>
  </conditionalFormatting>
  <conditionalFormatting sqref="E104:F104">
    <cfRule type="cellIs" dxfId="17" priority="18" operator="greaterThan">
      <formula>45</formula>
    </cfRule>
  </conditionalFormatting>
  <conditionalFormatting sqref="E105:F105">
    <cfRule type="cellIs" dxfId="16" priority="17" operator="greaterThan">
      <formula>94.2</formula>
    </cfRule>
  </conditionalFormatting>
  <conditionalFormatting sqref="E106:F106">
    <cfRule type="cellIs" dxfId="15" priority="16" operator="greaterThan">
      <formula>60</formula>
    </cfRule>
  </conditionalFormatting>
  <conditionalFormatting sqref="E107:F107">
    <cfRule type="cellIs" dxfId="14" priority="15" operator="greaterThan">
      <formula>330</formula>
    </cfRule>
  </conditionalFormatting>
  <conditionalFormatting sqref="E108:F108">
    <cfRule type="cellIs" dxfId="13" priority="14" operator="greaterThan">
      <formula>11</formula>
    </cfRule>
  </conditionalFormatting>
  <conditionalFormatting sqref="E109:F109">
    <cfRule type="cellIs" dxfId="12" priority="13" operator="greaterThan">
      <formula>155</formula>
    </cfRule>
  </conditionalFormatting>
  <conditionalFormatting sqref="E110:F110">
    <cfRule type="cellIs" dxfId="11" priority="12" operator="greaterThan">
      <formula>502</formula>
    </cfRule>
  </conditionalFormatting>
  <conditionalFormatting sqref="E111:F111">
    <cfRule type="cellIs" dxfId="10" priority="11" operator="greaterThan">
      <formula>54</formula>
    </cfRule>
  </conditionalFormatting>
  <conditionalFormatting sqref="E112:F112">
    <cfRule type="cellIs" dxfId="9" priority="10" operator="greaterThan">
      <formula>72</formula>
    </cfRule>
  </conditionalFormatting>
  <conditionalFormatting sqref="E113:F113">
    <cfRule type="cellIs" dxfId="8" priority="9" operator="greaterThan">
      <formula>208</formula>
    </cfRule>
  </conditionalFormatting>
  <conditionalFormatting sqref="E114:F114">
    <cfRule type="cellIs" dxfId="7" priority="8" operator="greaterThan">
      <formula>50</formula>
    </cfRule>
  </conditionalFormatting>
  <conditionalFormatting sqref="E115:F115">
    <cfRule type="cellIs" dxfId="6" priority="7" operator="greaterThan">
      <formula>14</formula>
    </cfRule>
  </conditionalFormatting>
  <conditionalFormatting sqref="E116:F116">
    <cfRule type="cellIs" dxfId="5" priority="6" operator="greaterThan">
      <formula>35</formula>
    </cfRule>
  </conditionalFormatting>
  <conditionalFormatting sqref="E117:F117">
    <cfRule type="cellIs" dxfId="4" priority="5" operator="greaterThan">
      <formula>16</formula>
    </cfRule>
  </conditionalFormatting>
  <conditionalFormatting sqref="E118:F118">
    <cfRule type="cellIs" dxfId="3" priority="4" operator="greaterThan">
      <formula>110</formula>
    </cfRule>
  </conditionalFormatting>
  <conditionalFormatting sqref="E119:F119">
    <cfRule type="cellIs" dxfId="2" priority="3" operator="greaterThan">
      <formula>29</formula>
    </cfRule>
  </conditionalFormatting>
  <conditionalFormatting sqref="E120:F120">
    <cfRule type="cellIs" dxfId="1" priority="2" operator="greaterThan">
      <formula>15</formula>
    </cfRule>
  </conditionalFormatting>
  <conditionalFormatting sqref="E121:F121">
    <cfRule type="cellIs" dxfId="0" priority="1" operator="greaterThan">
      <formula>120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Steponavičiūtė</dc:creator>
  <cp:lastModifiedBy>Ugne Jankuniene</cp:lastModifiedBy>
  <dcterms:created xsi:type="dcterms:W3CDTF">2015-06-05T18:19:34Z</dcterms:created>
  <dcterms:modified xsi:type="dcterms:W3CDTF">2024-07-03T06:52:27Z</dcterms:modified>
</cp:coreProperties>
</file>