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mc:AlternateContent xmlns:mc="http://schemas.openxmlformats.org/markup-compatibility/2006">
    <mc:Choice Requires="x15">
      <x15ac:absPath xmlns:x15ac="http://schemas.microsoft.com/office/spreadsheetml/2010/11/ac" url="https://kaunoligonine-my.sharepoint.com/personal/giedbucn_kaunoligonine_lt/Documents/Desktop/NESKELBIAMA APKLAUSA/2024/Dujiniai katilai_CVP IS_N/Pasiūlymai/Gilius ir Ko/"/>
    </mc:Choice>
  </mc:AlternateContent>
  <xr:revisionPtr revIDLastSave="0" documentId="8_{D77493D0-0391-4321-81DC-AE8567ACA000}" xr6:coauthVersionLast="36" xr6:coauthVersionMax="36" xr10:uidLastSave="{00000000-0000-0000-0000-000000000000}"/>
  <bookViews>
    <workbookView xWindow="-120" yWindow="-120" windowWidth="25440" windowHeight="1539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G170" i="1" l="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169" i="1" l="1"/>
  <c r="F170" i="1" s="1"/>
  <c r="F171" i="1" s="1"/>
  <c r="G169" i="1"/>
</calcChain>
</file>

<file path=xl/sharedStrings.xml><?xml version="1.0" encoding="utf-8"?>
<sst xmlns="http://schemas.openxmlformats.org/spreadsheetml/2006/main" count="475" uniqueCount="256">
  <si>
    <t>PIRKIMO SĄLYGŲ PRIEDAS "PASIŪLYMO FORMA"</t>
  </si>
  <si>
    <t>DUJINIŲ KATILŲ TECHNINĖS PRIEŽIŪROS IR REMONTO PASLAUGA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</si>
  <si>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</si>
  <si>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</si>
  <si>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</si>
  <si>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</si>
  <si>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</si>
  <si>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</si>
  <si>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</si>
  <si>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</si>
  <si>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</si>
  <si>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</si>
  <si>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</si>
  <si>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</si>
  <si>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</si>
  <si>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</si>
  <si>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</si>
  <si>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</si>
  <si>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</si>
  <si>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</si>
  <si>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</si>
  <si>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</si>
  <si>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</si>
  <si>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</si>
  <si>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</si>
  <si>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</si>
  <si>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</si>
  <si>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</si>
  <si>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</si>
  <si>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</si>
  <si>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Suma be PVM, Eur</t>
  </si>
  <si>
    <t>1.1.</t>
  </si>
  <si>
    <t>Dujinė katilinė adresu  Hipodromo g.13, Kaunas. Katilinėje 3 dujiniai katilai:  VIESSMANN Vitoplex 100, galia 575 kW; VIESSMANN Vitoplex 100, galia 720 kW; Monolite 670 JB, galia 792 kW.Katilų (3 vnt.) degiklių ir saugos grandžių periodinis veikimo patikrinimas (išskyrus temperatūrinę apsaugą) - periodiškumas 1 kartą/ketvirtį</t>
  </si>
  <si>
    <t>vnt</t>
  </si>
  <si>
    <t>1.2.</t>
  </si>
  <si>
    <t>Katilų darbo rėžimo patikrinimas, degiklių rėžimų patikrinimas, degiklių reguliavimas pagal dujų sunaudojimą ir degimo produktų teršalų kiekį. Rėžiminių kortelių atnaujinimas. Temperatūrinis katilų apsaugos patikrinimas. Kitų apsaugų patikrinimas.</t>
  </si>
  <si>
    <t>1.3.</t>
  </si>
  <si>
    <t xml:space="preserve">Išsiplėtimo indų patikrinimas ir oro pripildymas į indus darbingumo užtikrinimui. </t>
  </si>
  <si>
    <t>1.4.</t>
  </si>
  <si>
    <t xml:space="preserve">Flanšinių viengubų cirkuliacinių siurblių darbingumo patikrinimas (jų apsaugų patikrinimas sistemoje) prie .skirtingų apkrovimų. </t>
  </si>
  <si>
    <t>1.5.</t>
  </si>
  <si>
    <t>Manometrinių relių darbingumo patikrinimas, neišimant iš sistemos.</t>
  </si>
  <si>
    <t>1.6.</t>
  </si>
  <si>
    <t xml:space="preserve">Karšto vandens gamybos sistemos cirkuliacinės linijos darbingumo patikrinimas. </t>
  </si>
  <si>
    <t>1.7.</t>
  </si>
  <si>
    <t xml:space="preserve">Uždujinimo signalizatoriaus privalomoji patikra su atjungimu/prijungimu. </t>
  </si>
  <si>
    <t>1.8.</t>
  </si>
  <si>
    <t xml:space="preserve">Katilinės manometrų privalomas patikrinimas su išmontavimu/ sumontavimu. </t>
  </si>
  <si>
    <t>1.9.</t>
  </si>
  <si>
    <t xml:space="preserve">Trieigių vožtuvų pramankštinimas ir darbingumo patikrinimas </t>
  </si>
  <si>
    <t>1.10.</t>
  </si>
  <si>
    <t xml:space="preserve">Katilų darbo rėžimų patikrinimas ir nustatymas, priklausomai nuo metų sezono. </t>
  </si>
  <si>
    <t>1.11.</t>
  </si>
  <si>
    <t xml:space="preserve">Katilinės pirminio kontūro hidraulinis bandymas 4,5 bar slėgiu. </t>
  </si>
  <si>
    <t>1.12.</t>
  </si>
  <si>
    <t>Katilu hidraulinis bandymas 4,5 bar slėgiu</t>
  </si>
  <si>
    <t>1.13.</t>
  </si>
  <si>
    <t xml:space="preserve">Karsto vandens talpų hidraulinis bandymas </t>
  </si>
  <si>
    <t>1.14.</t>
  </si>
  <si>
    <t>Katilinės gedimų pranešimo sistemos apie gedimus veikimo patikra.</t>
  </si>
  <si>
    <t>1.15.</t>
  </si>
  <si>
    <t xml:space="preserve">Katilų vidaus paviršių valymas </t>
  </si>
  <si>
    <t>1.16.</t>
  </si>
  <si>
    <t xml:space="preserve">Katilų sklendžių pramankštinimas </t>
  </si>
  <si>
    <t>1.17.</t>
  </si>
  <si>
    <t xml:space="preserve">Katilų degiklių profilaktika su jų nuėmimu nuo katilo </t>
  </si>
  <si>
    <t>1.18.</t>
  </si>
  <si>
    <t xml:space="preserve">Degiklių dujų trakto revizija ir valymas </t>
  </si>
  <si>
    <t>1.19.</t>
  </si>
  <si>
    <t xml:space="preserve">Karšto vandens sistemos darbingumo patikrinimas su plokšteliniu šilumokaičiu ir akumuliacine talpa </t>
  </si>
  <si>
    <t>1.20.</t>
  </si>
  <si>
    <t>Dujinė katilinė adresu S. Dariaus ir S. Girėno g. 48, Kaunas . Katilinėje 3 dujiniai katilai VIESSMANN Vitoplex 100, galia 3 po 300 kW. Katilų (3 vnt.) degiklių ir saugos grandžių periodinis veikimo patikrinimas (išskyrus temperatūrinę apsaugą) - periodiškumas 1 kartą/ketvirtį</t>
  </si>
  <si>
    <t>1.21.</t>
  </si>
  <si>
    <t>1.22.</t>
  </si>
  <si>
    <t>1.23.</t>
  </si>
  <si>
    <t>1.24.</t>
  </si>
  <si>
    <t>1.25.</t>
  </si>
  <si>
    <t>1.26.</t>
  </si>
  <si>
    <t>1.27.</t>
  </si>
  <si>
    <t>1.28.</t>
  </si>
  <si>
    <t>1.29.</t>
  </si>
  <si>
    <t>1.30.</t>
  </si>
  <si>
    <t xml:space="preserve">Katilinės pirminio kontūro hidraulinis bandymas 4 bar slėgiu. </t>
  </si>
  <si>
    <t>1.31.</t>
  </si>
  <si>
    <t>Katilu hidraulinis bandymas 4 bar slėgiu</t>
  </si>
  <si>
    <t>1.32.</t>
  </si>
  <si>
    <t xml:space="preserve">Karsto vandens talpų (šiluminė pusė) hidraulinis bandymas </t>
  </si>
  <si>
    <t>1.33.</t>
  </si>
  <si>
    <t>1.34.</t>
  </si>
  <si>
    <t>1.35.</t>
  </si>
  <si>
    <t>1.36.</t>
  </si>
  <si>
    <t>Šildymo sistemos ir karšto vandens sistemos sklendžių pramankštinimas</t>
  </si>
  <si>
    <t>1.37.</t>
  </si>
  <si>
    <t>Katilų degiklių profilaktika su jų nuėmimu nuo katilo</t>
  </si>
  <si>
    <t>1.38.</t>
  </si>
  <si>
    <t>1.39.</t>
  </si>
  <si>
    <t>Dujinė katilinė adresu Vytauto g. 61. Garliava, Kauno raj. Katilinėje 2 dujiniai katilai: Kalard VR 10, galia180 kW ir Compact CA 1000 galia 100 kW. Katilų (2 vnt.) degiklių ir saugos grandžių periodinis veikimo patikrinimas (išskyrus temperatūrinę apsaugą) - periodiškumas 1 kartą/ketvirtį</t>
  </si>
  <si>
    <t>1.40.</t>
  </si>
  <si>
    <t>1.41.</t>
  </si>
  <si>
    <t>1.42.</t>
  </si>
  <si>
    <t xml:space="preserve">Movinių viengubų cirkuliacinių siurblių darbingumo patikrinimas (jų apsaugų patikrinimas sistemoje) prie .skirtingų apkrovimų. </t>
  </si>
  <si>
    <t>1.43.</t>
  </si>
  <si>
    <t>1.44.</t>
  </si>
  <si>
    <t>1.45.</t>
  </si>
  <si>
    <t>1.46.</t>
  </si>
  <si>
    <t>1.47.</t>
  </si>
  <si>
    <t>1.48.</t>
  </si>
  <si>
    <t>1.49.</t>
  </si>
  <si>
    <t xml:space="preserve">Katilinės pirminio kontūro hidraulinis bandymas 2 bar slėgiu. </t>
  </si>
  <si>
    <t>1.50.</t>
  </si>
  <si>
    <t>Katilu hidraulinis bandymas 2 bar slėgiu</t>
  </si>
  <si>
    <t>1.51.</t>
  </si>
  <si>
    <t>Katilų vidaus paviršių valymas</t>
  </si>
  <si>
    <t>1.52.</t>
  </si>
  <si>
    <t>1.53.</t>
  </si>
  <si>
    <t>1.54.</t>
  </si>
  <si>
    <t>Dujų atkirtos vožtuvo suveikimo patikrinimas ir jo darbingumo nustatymas.</t>
  </si>
  <si>
    <t>1.55.</t>
  </si>
  <si>
    <t>Karšto vandens sistemos darbingumo patikrinimas</t>
  </si>
  <si>
    <t>1.56.</t>
  </si>
  <si>
    <t>Dujinė katilinė adresu Elnių g. 4, Kaunas. Katilinėje 2 dujiniai katilai Riello 4RCT-5 galia 2 po 95,3 kW. Katilų (2 vnt.) degiklių ir saugos grandžių periodinis veikimo patikrinimas (išskyrus temperatūrinę apsaugą) - periodiškumas 1 kartą/ketvirtį</t>
  </si>
  <si>
    <t>1.57.</t>
  </si>
  <si>
    <t>1.58.</t>
  </si>
  <si>
    <t>1.59.</t>
  </si>
  <si>
    <t>1.60.</t>
  </si>
  <si>
    <t>1.61.</t>
  </si>
  <si>
    <t>1.62.</t>
  </si>
  <si>
    <t>1.63.</t>
  </si>
  <si>
    <t>1.64.</t>
  </si>
  <si>
    <t>1.65.</t>
  </si>
  <si>
    <t>1.66.</t>
  </si>
  <si>
    <t>1.67.</t>
  </si>
  <si>
    <t>1.68.</t>
  </si>
  <si>
    <t>1.69.</t>
  </si>
  <si>
    <t>1.70.</t>
  </si>
  <si>
    <t>1.71.</t>
  </si>
  <si>
    <t>1.72.</t>
  </si>
  <si>
    <t>Karšto vandens sistemos su plokšteliniu šilumokaičiu darbingumo patikrinimas</t>
  </si>
  <si>
    <t>1.73.</t>
  </si>
  <si>
    <t>Elektroninio šildymo sistemos reguliatoriaus patikrinimas</t>
  </si>
  <si>
    <t>1.74.</t>
  </si>
  <si>
    <t>Dujinė katilinė adresu Miško g. 27. Kaunas. Katilinėje 2 dujiniai katilai WIESSMANN Vitoplex 100, galia 2 po 315 kW. Katilų (2 vnt.) degiklių ir saugos grandžių periodinis veikimo patikrinimas (išskyrus temperatūrinę apsaugą) - periodiškumas 1 kartą/ketvirtį</t>
  </si>
  <si>
    <t>1.75.</t>
  </si>
  <si>
    <t>1.76.</t>
  </si>
  <si>
    <t>1.77.</t>
  </si>
  <si>
    <t>1.78.</t>
  </si>
  <si>
    <t>1.79.</t>
  </si>
  <si>
    <t>1.80.</t>
  </si>
  <si>
    <t>1.81.</t>
  </si>
  <si>
    <t>1.82.</t>
  </si>
  <si>
    <t>1.83.</t>
  </si>
  <si>
    <t>1.84.</t>
  </si>
  <si>
    <t xml:space="preserve">Katilinės pirminio kontūro hidraulinis bandymas 3,5 bar slėgiu. </t>
  </si>
  <si>
    <t>1.85.</t>
  </si>
  <si>
    <t>Katilu hidraulinis bandymas 3,5 bar slėgiu</t>
  </si>
  <si>
    <t>1.86.</t>
  </si>
  <si>
    <t>1.87.</t>
  </si>
  <si>
    <t>1.88.</t>
  </si>
  <si>
    <t>1.89.</t>
  </si>
  <si>
    <t>1.90.</t>
  </si>
  <si>
    <t>1.91.</t>
  </si>
  <si>
    <t>Katilinės gedimų pranešimo sistemos veikimo patikrinimas</t>
  </si>
  <si>
    <t>1.92.</t>
  </si>
  <si>
    <t>Dujinė katilinė adresu  Putvinskio g. 3, Kaunas. Katilinėje 2 dujiniai katilai - VIESSMANN Paromat Simplex; galingumai - 345 kW ir 345 kW. Katilų (2 vnt.) degiklių ir saugos grandžių periodinis veikimo patikrinimas (išskyrus temperatūrinę apsaugą) - periodiškumas 1 kartą/ketvirtį</t>
  </si>
  <si>
    <t>1.93.</t>
  </si>
  <si>
    <t>1.94.</t>
  </si>
  <si>
    <t>1.95.</t>
  </si>
  <si>
    <t>1.96.</t>
  </si>
  <si>
    <t>1.97.</t>
  </si>
  <si>
    <t>1.98.</t>
  </si>
  <si>
    <t>1.99.</t>
  </si>
  <si>
    <t>1.100.</t>
  </si>
  <si>
    <t>1.101.</t>
  </si>
  <si>
    <t>1.102.</t>
  </si>
  <si>
    <t>Katilinės pirminio kontūro hidraulinis bandymas 4,5 bar slėgiu.</t>
  </si>
  <si>
    <t>1.103.</t>
  </si>
  <si>
    <t>1.104.</t>
  </si>
  <si>
    <t>Karsto vandens talpų hidraulinis bandymas </t>
  </si>
  <si>
    <t>1.105.</t>
  </si>
  <si>
    <t>1.106.</t>
  </si>
  <si>
    <t>Katilų vidaus paviršių valymas </t>
  </si>
  <si>
    <t>1.107.</t>
  </si>
  <si>
    <t>Katilų sklendžių pramankštinimas.</t>
  </si>
  <si>
    <t>1.108.</t>
  </si>
  <si>
    <t>Katilų degiklių profilaktika su jų nuėmimu nuo katilo </t>
  </si>
  <si>
    <t>1.109.</t>
  </si>
  <si>
    <t>Degiklių dujų trakto revizija ir valymas </t>
  </si>
  <si>
    <t>1.110.</t>
  </si>
  <si>
    <t>Karšto vandens sistemos darbingumo patikrinimas su plokšteliniu šilumokaičiu ir akumuliacine talpa </t>
  </si>
  <si>
    <t>1.111.</t>
  </si>
  <si>
    <t>Dujotiekio nuo pastato įvadinės sklendės iki katilų aptarnavimas</t>
  </si>
  <si>
    <t>1.112.</t>
  </si>
  <si>
    <t>Dujinė katilinė adresu  J.Zikaro g. 14, Kačerginė, Kauno raj. Katilinėje 3 dujiniai katilai - Radiant R1K100 ; galingumai - 3x100 kW. Katilų (3 vnt.) degiklių ir saugos grandžių periodinis veikimo patikrinimas (išskyrus temperatūrinę apsaugą) - periodiškumas 1 kartą/ketvirtį</t>
  </si>
  <si>
    <t>1.113.</t>
  </si>
  <si>
    <t>1.114.</t>
  </si>
  <si>
    <t>1.115.</t>
  </si>
  <si>
    <t>1.116.</t>
  </si>
  <si>
    <t>1.117.</t>
  </si>
  <si>
    <t>1.118.</t>
  </si>
  <si>
    <t>1.119.</t>
  </si>
  <si>
    <t>1.120.</t>
  </si>
  <si>
    <t>1.121.</t>
  </si>
  <si>
    <t>1.122.</t>
  </si>
  <si>
    <t>1.123.</t>
  </si>
  <si>
    <t>1.124.</t>
  </si>
  <si>
    <t>1.125.</t>
  </si>
  <si>
    <t>1.126.</t>
  </si>
  <si>
    <t>1.127.</t>
  </si>
  <si>
    <t>1.128.</t>
  </si>
  <si>
    <t>1.129.</t>
  </si>
  <si>
    <t>1.130.</t>
  </si>
  <si>
    <t>1.131.</t>
  </si>
  <si>
    <t>1.132.</t>
  </si>
  <si>
    <t>Atsakingų darbuotojų paskyrimas (dujų ūkis, katilų priežiūros mesitras)</t>
  </si>
  <si>
    <t>1.133.</t>
  </si>
  <si>
    <t>Detalių keitimo ir įrangos remonto paslaugos darbo dieną darbo valandomis (8:00-17:00)</t>
  </si>
  <si>
    <t>val</t>
  </si>
  <si>
    <t>1.134.</t>
  </si>
  <si>
    <t>Detalių keitimo ir įrangos remonto paslaugos darbo dieną po darbo valandų (17:00-8:00)</t>
  </si>
  <si>
    <t>1.135.</t>
  </si>
  <si>
    <t>Detalių keitimo ir įrangos remonto paslaugos poilsio ir švenčių dienomis (0:00-24:00)</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</si>
  <si>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</si>
  <si>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</si>
  <si>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</si>
  <si>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</si>
  <si>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</si>
  <si>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</si>
  <si>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</si>
  <si>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</si>
  <si>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</si>
  <si>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</si>
  <si>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</si>
  <si>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</si>
  <si>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</si>
  <si>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</si>
  <si>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</si>
  <si>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</si>
  <si>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</si>
  <si>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</si>
  <si>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</si>
  <si>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</si>
  <si>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</si>
  <si>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</si>
  <si>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8609 2024-06-20 13:44:40</t>
  </si>
  <si>
    <t>Įkainis be PVM, Eur</t>
  </si>
  <si>
    <t>240704/1</t>
  </si>
  <si>
    <t>Kaunas</t>
  </si>
  <si>
    <t>UAB "Gilius ir Ko"</t>
  </si>
  <si>
    <t>Islandijos pl. 161-3</t>
  </si>
  <si>
    <t>LT345064811</t>
  </si>
  <si>
    <t>LT987044060003295073</t>
  </si>
  <si>
    <t>Paulius Isevičius</t>
  </si>
  <si>
    <t>37061203410, servisas@gilius.lt</t>
  </si>
  <si>
    <t>Padalinio "Giliaus servisas" techninis vadovas Paulius Isevičius</t>
  </si>
  <si>
    <t>Nėra</t>
  </si>
  <si>
    <t>Padalinio "Giliaus servisas" gamybos vadovas Arūnas Chodoravičius, email. Servisas.arunas@gilius.lt, tel. +37068741033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</si>
</sst>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0" xfId="0" applyFont="1" applyFill="1" applyAlignment="1">
      <alignment wrapText="1"/>
    </xf>
    <xf numFmtId="0" fontId="1" fillId="2" borderId="4" xfId="0" applyFont="1" applyFill="1" applyBorder="1" applyAlignment="1">
      <alignment horizontal="center" vertical="center"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14" fontId="1" fillId="5" borderId="1" xfId="0" applyNumberFormat="1" applyFont="1" applyFill="1" applyBorder="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6"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71"/>
  <sheetViews>
    <sheetView tabSelected="1" topLeftCell="B145" workbookViewId="0">
      <selection activeCell="D135" sqref="D135"/>
    </sheetView>
  </sheetViews>
  <sheetFormatPr defaultColWidth="10.875" defaultRowHeight="15" x14ac:dyDescent="0.25"/>
  <cols>
    <col min="1" max="1" width="9.125" style="6" customWidth="1"/>
    <col min="2" max="2" width="78" style="10" customWidth="1"/>
    <col min="3" max="6" width="29.375" style="6" customWidth="1"/>
    <col min="7" max="7" width="20.5" style="6" customWidth="1"/>
    <col min="8" max="8" width="26.5" style="6" customWidth="1"/>
    <col min="9" max="15" width="25" style="6" customWidth="1"/>
    <col min="16" max="16" width="10.875" style="6" customWidth="1"/>
    <col min="17" max="16384" width="10.875" style="6"/>
  </cols>
  <sheetData>
    <row r="2" spans="1:6" x14ac:dyDescent="0.25">
      <c r="A2" s="12" t="s">
        <v>0</v>
      </c>
      <c r="B2" s="24"/>
    </row>
    <row r="3" spans="1:6" x14ac:dyDescent="0.25">
      <c r="B3" s="25"/>
    </row>
    <row r="4" spans="1:6" x14ac:dyDescent="0.25">
      <c r="A4" s="12" t="s">
        <v>1</v>
      </c>
      <c r="B4" s="24"/>
    </row>
    <row r="5" spans="1:6" x14ac:dyDescent="0.25">
      <c r="A5" s="9"/>
      <c r="B5" s="24"/>
    </row>
    <row r="6" spans="1:6" x14ac:dyDescent="0.25">
      <c r="A6" s="6" t="s">
        <v>2</v>
      </c>
      <c r="B6" s="26" t="s">
        <v>3</v>
      </c>
    </row>
    <row r="7" spans="1:6" x14ac:dyDescent="0.25">
      <c r="B7" s="24"/>
    </row>
    <row r="8" spans="1:6" x14ac:dyDescent="0.25">
      <c r="A8" s="1" t="s">
        <v>4</v>
      </c>
      <c r="B8" s="30">
        <v>45477</v>
      </c>
    </row>
    <row r="9" spans="1:6" x14ac:dyDescent="0.25">
      <c r="A9" s="1" t="s">
        <v>5</v>
      </c>
      <c r="B9" s="27" t="s">
        <v>245</v>
      </c>
    </row>
    <row r="10" spans="1:6" x14ac:dyDescent="0.25">
      <c r="A10" s="1" t="s">
        <v>6</v>
      </c>
      <c r="B10" s="27" t="s">
        <v>246</v>
      </c>
    </row>
    <row r="12" spans="1:6" ht="15.75" x14ac:dyDescent="0.25">
      <c r="A12" s="35" t="s">
        <v>7</v>
      </c>
      <c r="B12" s="36"/>
      <c r="C12" s="32" t="s">
        <v>247</v>
      </c>
      <c r="D12" s="33"/>
      <c r="E12" s="33"/>
      <c r="F12" s="34"/>
    </row>
    <row r="13" spans="1:6" ht="15.95" customHeight="1" x14ac:dyDescent="0.25">
      <c r="A13" s="41" t="s">
        <v>8</v>
      </c>
      <c r="B13" s="42"/>
      <c r="C13" s="32">
        <v>134506482</v>
      </c>
      <c r="D13" s="33"/>
      <c r="E13" s="33"/>
      <c r="F13" s="34"/>
    </row>
    <row r="14" spans="1:6" ht="15.95" customHeight="1" x14ac:dyDescent="0.25">
      <c r="A14" s="41" t="s">
        <v>9</v>
      </c>
      <c r="B14" s="42"/>
      <c r="C14" s="32" t="s">
        <v>248</v>
      </c>
      <c r="D14" s="33"/>
      <c r="E14" s="33"/>
      <c r="F14" s="34"/>
    </row>
    <row r="15" spans="1:6" ht="15.95" customHeight="1" x14ac:dyDescent="0.25">
      <c r="A15" s="35" t="s">
        <v>10</v>
      </c>
      <c r="B15" s="36"/>
      <c r="C15" s="32" t="s">
        <v>249</v>
      </c>
      <c r="D15" s="33"/>
      <c r="E15" s="33"/>
      <c r="F15" s="34"/>
    </row>
    <row r="16" spans="1:6" ht="63" customHeight="1" x14ac:dyDescent="0.25">
      <c r="A16" s="45" t="s">
        <v>11</v>
      </c>
      <c r="B16" s="42"/>
      <c r="C16" s="32" t="s">
        <v>250</v>
      </c>
      <c r="D16" s="33"/>
      <c r="E16" s="33"/>
      <c r="F16" s="34"/>
    </row>
    <row r="17" spans="1:6" ht="15.95" customHeight="1" x14ac:dyDescent="0.25">
      <c r="A17" s="35" t="s">
        <v>12</v>
      </c>
      <c r="B17" s="36"/>
      <c r="C17" s="32" t="s">
        <v>251</v>
      </c>
      <c r="D17" s="33"/>
      <c r="E17" s="33"/>
      <c r="F17" s="34"/>
    </row>
    <row r="18" spans="1:6" ht="15.95" customHeight="1" x14ac:dyDescent="0.25">
      <c r="A18" s="35" t="s">
        <v>13</v>
      </c>
      <c r="B18" s="36"/>
      <c r="C18" s="32" t="s">
        <v>252</v>
      </c>
      <c r="D18" s="33"/>
      <c r="E18" s="33"/>
      <c r="F18" s="34"/>
    </row>
    <row r="19" spans="1:6" ht="48" customHeight="1" x14ac:dyDescent="0.25">
      <c r="A19" s="35" t="s">
        <v>14</v>
      </c>
      <c r="B19" s="36"/>
      <c r="C19" s="32" t="s">
        <v>253</v>
      </c>
      <c r="D19" s="33"/>
      <c r="E19" s="33"/>
      <c r="F19" s="34"/>
    </row>
    <row r="20" spans="1:6" ht="54.95" customHeight="1" x14ac:dyDescent="0.25">
      <c r="A20" s="35" t="s">
        <v>15</v>
      </c>
      <c r="B20" s="36"/>
      <c r="C20" s="40" t="s">
        <v>255</v>
      </c>
      <c r="D20" s="33"/>
      <c r="E20" s="33"/>
      <c r="F20" s="34"/>
    </row>
    <row r="21" spans="1:6" ht="71.099999999999994" customHeight="1" x14ac:dyDescent="0.25">
      <c r="A21" s="37" t="s">
        <v>16</v>
      </c>
      <c r="B21" s="38"/>
      <c r="C21" s="43" t="s">
        <v>254</v>
      </c>
      <c r="D21" s="44"/>
      <c r="E21" s="44"/>
      <c r="F21" s="44"/>
    </row>
    <row r="22" spans="1:6" ht="18" customHeight="1" x14ac:dyDescent="0.25">
      <c r="A22" s="7"/>
      <c r="B22" s="7"/>
      <c r="C22" s="8"/>
      <c r="D22" s="8"/>
      <c r="E22" s="8"/>
      <c r="F22" s="8"/>
    </row>
    <row r="23" spans="1:6" x14ac:dyDescent="0.25">
      <c r="A23" s="46" t="s">
        <v>17</v>
      </c>
      <c r="B23" s="31"/>
      <c r="C23" s="31"/>
      <c r="D23" s="31"/>
      <c r="E23" s="31"/>
      <c r="F23" s="31"/>
    </row>
    <row r="24" spans="1:6" x14ac:dyDescent="0.25">
      <c r="A24" s="31" t="s">
        <v>18</v>
      </c>
      <c r="B24" s="31"/>
      <c r="C24" s="31"/>
      <c r="D24" s="31"/>
      <c r="E24" s="31"/>
      <c r="F24" s="31"/>
    </row>
    <row r="25" spans="1:6" x14ac:dyDescent="0.25">
      <c r="A25" s="31" t="s">
        <v>19</v>
      </c>
      <c r="B25" s="31"/>
      <c r="C25" s="31"/>
      <c r="D25" s="31"/>
      <c r="E25" s="31"/>
      <c r="F25" s="31"/>
    </row>
    <row r="26" spans="1:6" x14ac:dyDescent="0.25">
      <c r="A26" s="31" t="s">
        <v>20</v>
      </c>
      <c r="B26" s="31"/>
      <c r="C26" s="31"/>
      <c r="D26" s="31"/>
      <c r="E26" s="31"/>
      <c r="F26" s="31"/>
    </row>
    <row r="27" spans="1:6" x14ac:dyDescent="0.25">
      <c r="A27" s="31" t="s">
        <v>21</v>
      </c>
      <c r="B27" s="31"/>
      <c r="C27" s="31"/>
      <c r="D27" s="31"/>
      <c r="E27" s="31"/>
      <c r="F27" s="31"/>
    </row>
    <row r="28" spans="1:6" ht="32.1" customHeight="1" x14ac:dyDescent="0.25">
      <c r="A28" s="39" t="s">
        <v>22</v>
      </c>
      <c r="B28" s="31"/>
      <c r="C28" s="31"/>
      <c r="D28" s="31"/>
      <c r="E28" s="31"/>
      <c r="F28" s="31"/>
    </row>
    <row r="29" spans="1:6" x14ac:dyDescent="0.25">
      <c r="A29" s="31" t="s">
        <v>23</v>
      </c>
      <c r="B29" s="31"/>
      <c r="C29" s="31"/>
      <c r="D29" s="31"/>
      <c r="E29" s="31"/>
      <c r="F29" s="31"/>
    </row>
    <row r="30" spans="1:6" x14ac:dyDescent="0.25">
      <c r="A30" s="13" t="s">
        <v>24</v>
      </c>
      <c r="D30" s="14"/>
    </row>
    <row r="31" spans="1:6" x14ac:dyDescent="0.25">
      <c r="A31" s="13"/>
    </row>
    <row r="32" spans="1:6" x14ac:dyDescent="0.25">
      <c r="A32" s="12" t="s">
        <v>25</v>
      </c>
    </row>
    <row r="33" spans="1:6" x14ac:dyDescent="0.25">
      <c r="A33" s="15" t="s">
        <v>26</v>
      </c>
      <c r="B33" s="28" t="s">
        <v>27</v>
      </c>
      <c r="C33" s="15" t="s">
        <v>28</v>
      </c>
      <c r="D33" s="15" t="s">
        <v>29</v>
      </c>
      <c r="E33" s="15" t="s">
        <v>244</v>
      </c>
      <c r="F33" s="15" t="s">
        <v>30</v>
      </c>
    </row>
    <row r="34" spans="1:6" ht="60" x14ac:dyDescent="0.25">
      <c r="A34" s="16" t="s">
        <v>31</v>
      </c>
      <c r="B34" s="29" t="s">
        <v>32</v>
      </c>
      <c r="C34" s="16">
        <v>12</v>
      </c>
      <c r="D34" s="16" t="s">
        <v>33</v>
      </c>
      <c r="E34" s="17">
        <v>13</v>
      </c>
      <c r="F34" s="16">
        <f t="shared" ref="F34:F65" si="0">IF(ISBLANK(E34),"", PRODUCT(C34,E34))</f>
        <v>156</v>
      </c>
    </row>
    <row r="35" spans="1:6" ht="45" x14ac:dyDescent="0.25">
      <c r="A35" s="16" t="s">
        <v>34</v>
      </c>
      <c r="B35" s="29" t="s">
        <v>35</v>
      </c>
      <c r="C35" s="16">
        <v>3</v>
      </c>
      <c r="D35" s="16" t="s">
        <v>33</v>
      </c>
      <c r="E35" s="17">
        <v>32</v>
      </c>
      <c r="F35" s="16">
        <f t="shared" si="0"/>
        <v>96</v>
      </c>
    </row>
    <row r="36" spans="1:6" x14ac:dyDescent="0.25">
      <c r="A36" s="16" t="s">
        <v>36</v>
      </c>
      <c r="B36" s="29" t="s">
        <v>37</v>
      </c>
      <c r="C36" s="16">
        <v>2</v>
      </c>
      <c r="D36" s="16" t="s">
        <v>33</v>
      </c>
      <c r="E36" s="17">
        <v>11</v>
      </c>
      <c r="F36" s="16">
        <f t="shared" si="0"/>
        <v>22</v>
      </c>
    </row>
    <row r="37" spans="1:6" ht="30" x14ac:dyDescent="0.25">
      <c r="A37" s="16" t="s">
        <v>38</v>
      </c>
      <c r="B37" s="29" t="s">
        <v>39</v>
      </c>
      <c r="C37" s="16">
        <v>3</v>
      </c>
      <c r="D37" s="16" t="s">
        <v>33</v>
      </c>
      <c r="E37" s="17">
        <v>6</v>
      </c>
      <c r="F37" s="16">
        <f t="shared" si="0"/>
        <v>18</v>
      </c>
    </row>
    <row r="38" spans="1:6" x14ac:dyDescent="0.25">
      <c r="A38" s="16" t="s">
        <v>40</v>
      </c>
      <c r="B38" s="29" t="s">
        <v>41</v>
      </c>
      <c r="C38" s="16">
        <v>2</v>
      </c>
      <c r="D38" s="16" t="s">
        <v>33</v>
      </c>
      <c r="E38" s="17">
        <v>5</v>
      </c>
      <c r="F38" s="16">
        <f t="shared" si="0"/>
        <v>10</v>
      </c>
    </row>
    <row r="39" spans="1:6" x14ac:dyDescent="0.25">
      <c r="A39" s="16" t="s">
        <v>42</v>
      </c>
      <c r="B39" s="29" t="s">
        <v>43</v>
      </c>
      <c r="C39" s="16">
        <v>1</v>
      </c>
      <c r="D39" s="16" t="s">
        <v>33</v>
      </c>
      <c r="E39" s="17">
        <v>6</v>
      </c>
      <c r="F39" s="16">
        <f t="shared" si="0"/>
        <v>6</v>
      </c>
    </row>
    <row r="40" spans="1:6" x14ac:dyDescent="0.25">
      <c r="A40" s="16" t="s">
        <v>44</v>
      </c>
      <c r="B40" s="29" t="s">
        <v>45</v>
      </c>
      <c r="C40" s="16">
        <v>4</v>
      </c>
      <c r="D40" s="16" t="s">
        <v>33</v>
      </c>
      <c r="E40" s="17">
        <v>50</v>
      </c>
      <c r="F40" s="16">
        <f t="shared" si="0"/>
        <v>200</v>
      </c>
    </row>
    <row r="41" spans="1:6" x14ac:dyDescent="0.25">
      <c r="A41" s="16" t="s">
        <v>46</v>
      </c>
      <c r="B41" s="29" t="s">
        <v>47</v>
      </c>
      <c r="C41" s="16">
        <v>6</v>
      </c>
      <c r="D41" s="16" t="s">
        <v>33</v>
      </c>
      <c r="E41" s="17">
        <v>2.15</v>
      </c>
      <c r="F41" s="16">
        <f t="shared" si="0"/>
        <v>12.899999999999999</v>
      </c>
    </row>
    <row r="42" spans="1:6" x14ac:dyDescent="0.25">
      <c r="A42" s="16" t="s">
        <v>48</v>
      </c>
      <c r="B42" s="29" t="s">
        <v>49</v>
      </c>
      <c r="C42" s="16">
        <v>1</v>
      </c>
      <c r="D42" s="16" t="s">
        <v>33</v>
      </c>
      <c r="E42" s="17">
        <v>10</v>
      </c>
      <c r="F42" s="16">
        <f t="shared" si="0"/>
        <v>10</v>
      </c>
    </row>
    <row r="43" spans="1:6" x14ac:dyDescent="0.25">
      <c r="A43" s="16" t="s">
        <v>50</v>
      </c>
      <c r="B43" s="29" t="s">
        <v>51</v>
      </c>
      <c r="C43" s="16">
        <v>6</v>
      </c>
      <c r="D43" s="16" t="s">
        <v>33</v>
      </c>
      <c r="E43" s="17">
        <v>10</v>
      </c>
      <c r="F43" s="16">
        <f t="shared" si="0"/>
        <v>60</v>
      </c>
    </row>
    <row r="44" spans="1:6" x14ac:dyDescent="0.25">
      <c r="A44" s="16" t="s">
        <v>52</v>
      </c>
      <c r="B44" s="29" t="s">
        <v>53</v>
      </c>
      <c r="C44" s="16">
        <v>1</v>
      </c>
      <c r="D44" s="16" t="s">
        <v>33</v>
      </c>
      <c r="E44" s="17">
        <v>20</v>
      </c>
      <c r="F44" s="16">
        <f t="shared" si="0"/>
        <v>20</v>
      </c>
    </row>
    <row r="45" spans="1:6" x14ac:dyDescent="0.25">
      <c r="A45" s="16" t="s">
        <v>54</v>
      </c>
      <c r="B45" s="29" t="s">
        <v>55</v>
      </c>
      <c r="C45" s="16">
        <v>1</v>
      </c>
      <c r="D45" s="16" t="s">
        <v>33</v>
      </c>
      <c r="E45" s="17">
        <v>20</v>
      </c>
      <c r="F45" s="16">
        <f t="shared" si="0"/>
        <v>20</v>
      </c>
    </row>
    <row r="46" spans="1:6" x14ac:dyDescent="0.25">
      <c r="A46" s="16" t="s">
        <v>56</v>
      </c>
      <c r="B46" s="29" t="s">
        <v>57</v>
      </c>
      <c r="C46" s="16">
        <v>1</v>
      </c>
      <c r="D46" s="16" t="s">
        <v>33</v>
      </c>
      <c r="E46" s="17">
        <v>30</v>
      </c>
      <c r="F46" s="16">
        <f t="shared" si="0"/>
        <v>30</v>
      </c>
    </row>
    <row r="47" spans="1:6" x14ac:dyDescent="0.25">
      <c r="A47" s="16" t="s">
        <v>58</v>
      </c>
      <c r="B47" s="29" t="s">
        <v>59</v>
      </c>
      <c r="C47" s="16">
        <v>1</v>
      </c>
      <c r="D47" s="16" t="s">
        <v>33</v>
      </c>
      <c r="E47" s="17">
        <v>5</v>
      </c>
      <c r="F47" s="16">
        <f t="shared" si="0"/>
        <v>5</v>
      </c>
    </row>
    <row r="48" spans="1:6" x14ac:dyDescent="0.25">
      <c r="A48" s="16" t="s">
        <v>60</v>
      </c>
      <c r="B48" s="29" t="s">
        <v>61</v>
      </c>
      <c r="C48" s="16">
        <v>2</v>
      </c>
      <c r="D48" s="16" t="s">
        <v>33</v>
      </c>
      <c r="E48" s="17">
        <v>25</v>
      </c>
      <c r="F48" s="16">
        <f t="shared" si="0"/>
        <v>50</v>
      </c>
    </row>
    <row r="49" spans="1:6" x14ac:dyDescent="0.25">
      <c r="A49" s="16" t="s">
        <v>62</v>
      </c>
      <c r="B49" s="29" t="s">
        <v>63</v>
      </c>
      <c r="C49" s="16">
        <v>8</v>
      </c>
      <c r="D49" s="16" t="s">
        <v>33</v>
      </c>
      <c r="E49" s="17">
        <v>10</v>
      </c>
      <c r="F49" s="16">
        <f t="shared" si="0"/>
        <v>80</v>
      </c>
    </row>
    <row r="50" spans="1:6" x14ac:dyDescent="0.25">
      <c r="A50" s="16" t="s">
        <v>64</v>
      </c>
      <c r="B50" s="29" t="s">
        <v>65</v>
      </c>
      <c r="C50" s="16">
        <v>2</v>
      </c>
      <c r="D50" s="16" t="s">
        <v>33</v>
      </c>
      <c r="E50" s="17">
        <v>35</v>
      </c>
      <c r="F50" s="16">
        <f t="shared" si="0"/>
        <v>70</v>
      </c>
    </row>
    <row r="51" spans="1:6" x14ac:dyDescent="0.25">
      <c r="A51" s="16" t="s">
        <v>66</v>
      </c>
      <c r="B51" s="29" t="s">
        <v>67</v>
      </c>
      <c r="C51" s="16">
        <v>3</v>
      </c>
      <c r="D51" s="16" t="s">
        <v>33</v>
      </c>
      <c r="E51" s="17">
        <v>12</v>
      </c>
      <c r="F51" s="16">
        <f t="shared" si="0"/>
        <v>36</v>
      </c>
    </row>
    <row r="52" spans="1:6" ht="30" x14ac:dyDescent="0.25">
      <c r="A52" s="16" t="s">
        <v>68</v>
      </c>
      <c r="B52" s="29" t="s">
        <v>69</v>
      </c>
      <c r="C52" s="16">
        <v>4</v>
      </c>
      <c r="D52" s="16" t="s">
        <v>33</v>
      </c>
      <c r="E52" s="17">
        <v>10</v>
      </c>
      <c r="F52" s="16">
        <f t="shared" si="0"/>
        <v>40</v>
      </c>
    </row>
    <row r="53" spans="1:6" ht="45" x14ac:dyDescent="0.25">
      <c r="A53" s="16" t="s">
        <v>70</v>
      </c>
      <c r="B53" s="29" t="s">
        <v>71</v>
      </c>
      <c r="C53" s="16">
        <v>12</v>
      </c>
      <c r="D53" s="16" t="s">
        <v>33</v>
      </c>
      <c r="E53" s="17">
        <v>13</v>
      </c>
      <c r="F53" s="16">
        <f t="shared" si="0"/>
        <v>156</v>
      </c>
    </row>
    <row r="54" spans="1:6" ht="45" x14ac:dyDescent="0.25">
      <c r="A54" s="16" t="s">
        <v>72</v>
      </c>
      <c r="B54" s="29" t="s">
        <v>35</v>
      </c>
      <c r="C54" s="16">
        <v>3</v>
      </c>
      <c r="D54" s="16" t="s">
        <v>33</v>
      </c>
      <c r="E54" s="17">
        <v>32</v>
      </c>
      <c r="F54" s="16">
        <f t="shared" si="0"/>
        <v>96</v>
      </c>
    </row>
    <row r="55" spans="1:6" x14ac:dyDescent="0.25">
      <c r="A55" s="16" t="s">
        <v>73</v>
      </c>
      <c r="B55" s="29" t="s">
        <v>37</v>
      </c>
      <c r="C55" s="16">
        <v>2</v>
      </c>
      <c r="D55" s="16" t="s">
        <v>33</v>
      </c>
      <c r="E55" s="17">
        <v>11</v>
      </c>
      <c r="F55" s="16">
        <f t="shared" si="0"/>
        <v>22</v>
      </c>
    </row>
    <row r="56" spans="1:6" ht="30" x14ac:dyDescent="0.25">
      <c r="A56" s="16" t="s">
        <v>74</v>
      </c>
      <c r="B56" s="29" t="s">
        <v>39</v>
      </c>
      <c r="C56" s="16">
        <v>2</v>
      </c>
      <c r="D56" s="16" t="s">
        <v>33</v>
      </c>
      <c r="E56" s="17">
        <v>6</v>
      </c>
      <c r="F56" s="16">
        <f t="shared" si="0"/>
        <v>12</v>
      </c>
    </row>
    <row r="57" spans="1:6" x14ac:dyDescent="0.25">
      <c r="A57" s="16" t="s">
        <v>75</v>
      </c>
      <c r="B57" s="29" t="s">
        <v>41</v>
      </c>
      <c r="C57" s="16">
        <v>2</v>
      </c>
      <c r="D57" s="16" t="s">
        <v>33</v>
      </c>
      <c r="E57" s="17">
        <v>5</v>
      </c>
      <c r="F57" s="16">
        <f t="shared" si="0"/>
        <v>10</v>
      </c>
    </row>
    <row r="58" spans="1:6" x14ac:dyDescent="0.25">
      <c r="A58" s="16" t="s">
        <v>76</v>
      </c>
      <c r="B58" s="29" t="s">
        <v>43</v>
      </c>
      <c r="C58" s="16">
        <v>1</v>
      </c>
      <c r="D58" s="16" t="s">
        <v>33</v>
      </c>
      <c r="E58" s="17">
        <v>5</v>
      </c>
      <c r="F58" s="16">
        <f t="shared" si="0"/>
        <v>5</v>
      </c>
    </row>
    <row r="59" spans="1:6" x14ac:dyDescent="0.25">
      <c r="A59" s="16" t="s">
        <v>77</v>
      </c>
      <c r="B59" s="29" t="s">
        <v>45</v>
      </c>
      <c r="C59" s="16">
        <v>4</v>
      </c>
      <c r="D59" s="16" t="s">
        <v>33</v>
      </c>
      <c r="E59" s="17">
        <v>40</v>
      </c>
      <c r="F59" s="16">
        <f t="shared" si="0"/>
        <v>160</v>
      </c>
    </row>
    <row r="60" spans="1:6" x14ac:dyDescent="0.25">
      <c r="A60" s="16" t="s">
        <v>78</v>
      </c>
      <c r="B60" s="29" t="s">
        <v>47</v>
      </c>
      <c r="C60" s="16">
        <v>6</v>
      </c>
      <c r="D60" s="16" t="s">
        <v>33</v>
      </c>
      <c r="E60" s="17">
        <v>2.15</v>
      </c>
      <c r="F60" s="16">
        <f t="shared" si="0"/>
        <v>12.899999999999999</v>
      </c>
    </row>
    <row r="61" spans="1:6" x14ac:dyDescent="0.25">
      <c r="A61" s="16" t="s">
        <v>79</v>
      </c>
      <c r="B61" s="29" t="s">
        <v>49</v>
      </c>
      <c r="C61" s="16">
        <v>1</v>
      </c>
      <c r="D61" s="16" t="s">
        <v>33</v>
      </c>
      <c r="E61" s="17">
        <v>10</v>
      </c>
      <c r="F61" s="16">
        <f t="shared" si="0"/>
        <v>10</v>
      </c>
    </row>
    <row r="62" spans="1:6" x14ac:dyDescent="0.25">
      <c r="A62" s="16" t="s">
        <v>80</v>
      </c>
      <c r="B62" s="29" t="s">
        <v>51</v>
      </c>
      <c r="C62" s="16">
        <v>4</v>
      </c>
      <c r="D62" s="16" t="s">
        <v>33</v>
      </c>
      <c r="E62" s="17">
        <v>10</v>
      </c>
      <c r="F62" s="16">
        <f t="shared" si="0"/>
        <v>40</v>
      </c>
    </row>
    <row r="63" spans="1:6" x14ac:dyDescent="0.25">
      <c r="A63" s="16" t="s">
        <v>81</v>
      </c>
      <c r="B63" s="29" t="s">
        <v>82</v>
      </c>
      <c r="C63" s="16">
        <v>1</v>
      </c>
      <c r="D63" s="16" t="s">
        <v>33</v>
      </c>
      <c r="E63" s="17">
        <v>5</v>
      </c>
      <c r="F63" s="16">
        <f t="shared" si="0"/>
        <v>5</v>
      </c>
    </row>
    <row r="64" spans="1:6" x14ac:dyDescent="0.25">
      <c r="A64" s="16" t="s">
        <v>83</v>
      </c>
      <c r="B64" s="29" t="s">
        <v>84</v>
      </c>
      <c r="C64" s="16">
        <v>3</v>
      </c>
      <c r="D64" s="16" t="s">
        <v>33</v>
      </c>
      <c r="E64" s="17">
        <v>20</v>
      </c>
      <c r="F64" s="16">
        <f t="shared" si="0"/>
        <v>60</v>
      </c>
    </row>
    <row r="65" spans="1:6" x14ac:dyDescent="0.25">
      <c r="A65" s="16" t="s">
        <v>85</v>
      </c>
      <c r="B65" s="29" t="s">
        <v>86</v>
      </c>
      <c r="C65" s="16">
        <v>1</v>
      </c>
      <c r="D65" s="16" t="s">
        <v>33</v>
      </c>
      <c r="E65" s="17">
        <v>20</v>
      </c>
      <c r="F65" s="16">
        <f t="shared" si="0"/>
        <v>20</v>
      </c>
    </row>
    <row r="66" spans="1:6" x14ac:dyDescent="0.25">
      <c r="A66" s="16" t="s">
        <v>87</v>
      </c>
      <c r="B66" s="29" t="s">
        <v>59</v>
      </c>
      <c r="C66" s="16">
        <v>1</v>
      </c>
      <c r="D66" s="16" t="s">
        <v>33</v>
      </c>
      <c r="E66" s="17">
        <v>30</v>
      </c>
      <c r="F66" s="16">
        <f t="shared" ref="F66:F97" si="1">IF(ISBLANK(E66),"", PRODUCT(C66,E66))</f>
        <v>30</v>
      </c>
    </row>
    <row r="67" spans="1:6" x14ac:dyDescent="0.25">
      <c r="A67" s="16" t="s">
        <v>88</v>
      </c>
      <c r="B67" s="29" t="s">
        <v>61</v>
      </c>
      <c r="C67" s="16">
        <v>3</v>
      </c>
      <c r="D67" s="16" t="s">
        <v>33</v>
      </c>
      <c r="E67" s="17">
        <v>25</v>
      </c>
      <c r="F67" s="16">
        <f t="shared" si="1"/>
        <v>75</v>
      </c>
    </row>
    <row r="68" spans="1:6" x14ac:dyDescent="0.25">
      <c r="A68" s="16" t="s">
        <v>89</v>
      </c>
      <c r="B68" s="29" t="s">
        <v>63</v>
      </c>
      <c r="C68" s="16">
        <v>6</v>
      </c>
      <c r="D68" s="16" t="s">
        <v>33</v>
      </c>
      <c r="E68" s="17">
        <v>5</v>
      </c>
      <c r="F68" s="16">
        <f t="shared" si="1"/>
        <v>30</v>
      </c>
    </row>
    <row r="69" spans="1:6" x14ac:dyDescent="0.25">
      <c r="A69" s="16" t="s">
        <v>90</v>
      </c>
      <c r="B69" s="29" t="s">
        <v>91</v>
      </c>
      <c r="C69" s="16">
        <v>5</v>
      </c>
      <c r="D69" s="16" t="s">
        <v>33</v>
      </c>
      <c r="E69" s="17">
        <v>10</v>
      </c>
      <c r="F69" s="16">
        <f t="shared" si="1"/>
        <v>50</v>
      </c>
    </row>
    <row r="70" spans="1:6" x14ac:dyDescent="0.25">
      <c r="A70" s="16" t="s">
        <v>92</v>
      </c>
      <c r="B70" s="29" t="s">
        <v>93</v>
      </c>
      <c r="C70" s="16">
        <v>3</v>
      </c>
      <c r="D70" s="16" t="s">
        <v>33</v>
      </c>
      <c r="E70" s="17">
        <v>30</v>
      </c>
      <c r="F70" s="16">
        <f t="shared" si="1"/>
        <v>90</v>
      </c>
    </row>
    <row r="71" spans="1:6" x14ac:dyDescent="0.25">
      <c r="A71" s="16" t="s">
        <v>94</v>
      </c>
      <c r="B71" s="29" t="s">
        <v>67</v>
      </c>
      <c r="C71" s="16">
        <v>3</v>
      </c>
      <c r="D71" s="16" t="s">
        <v>33</v>
      </c>
      <c r="E71" s="17">
        <v>12</v>
      </c>
      <c r="F71" s="16">
        <f t="shared" si="1"/>
        <v>36</v>
      </c>
    </row>
    <row r="72" spans="1:6" ht="45" x14ac:dyDescent="0.25">
      <c r="A72" s="16" t="s">
        <v>95</v>
      </c>
      <c r="B72" s="29" t="s">
        <v>96</v>
      </c>
      <c r="C72" s="16">
        <v>8</v>
      </c>
      <c r="D72" s="16" t="s">
        <v>33</v>
      </c>
      <c r="E72" s="17">
        <v>10</v>
      </c>
      <c r="F72" s="16">
        <f t="shared" si="1"/>
        <v>80</v>
      </c>
    </row>
    <row r="73" spans="1:6" ht="45" x14ac:dyDescent="0.25">
      <c r="A73" s="16" t="s">
        <v>97</v>
      </c>
      <c r="B73" s="29" t="s">
        <v>35</v>
      </c>
      <c r="C73" s="16">
        <v>2</v>
      </c>
      <c r="D73" s="16" t="s">
        <v>33</v>
      </c>
      <c r="E73" s="17">
        <v>15</v>
      </c>
      <c r="F73" s="16">
        <f t="shared" si="1"/>
        <v>30</v>
      </c>
    </row>
    <row r="74" spans="1:6" x14ac:dyDescent="0.25">
      <c r="A74" s="16" t="s">
        <v>98</v>
      </c>
      <c r="B74" s="29" t="s">
        <v>37</v>
      </c>
      <c r="C74" s="16">
        <v>2</v>
      </c>
      <c r="D74" s="16" t="s">
        <v>33</v>
      </c>
      <c r="E74" s="17">
        <v>10</v>
      </c>
      <c r="F74" s="16">
        <f t="shared" si="1"/>
        <v>20</v>
      </c>
    </row>
    <row r="75" spans="1:6" ht="30" x14ac:dyDescent="0.25">
      <c r="A75" s="16" t="s">
        <v>99</v>
      </c>
      <c r="B75" s="29" t="s">
        <v>100</v>
      </c>
      <c r="C75" s="16">
        <v>2</v>
      </c>
      <c r="D75" s="16" t="s">
        <v>33</v>
      </c>
      <c r="E75" s="17">
        <v>5</v>
      </c>
      <c r="F75" s="16">
        <f t="shared" si="1"/>
        <v>10</v>
      </c>
    </row>
    <row r="76" spans="1:6" x14ac:dyDescent="0.25">
      <c r="A76" s="16" t="s">
        <v>101</v>
      </c>
      <c r="B76" s="29" t="s">
        <v>41</v>
      </c>
      <c r="C76" s="16">
        <v>1</v>
      </c>
      <c r="D76" s="16" t="s">
        <v>33</v>
      </c>
      <c r="E76" s="17">
        <v>5</v>
      </c>
      <c r="F76" s="16">
        <f t="shared" si="1"/>
        <v>5</v>
      </c>
    </row>
    <row r="77" spans="1:6" x14ac:dyDescent="0.25">
      <c r="A77" s="16" t="s">
        <v>102</v>
      </c>
      <c r="B77" s="29" t="s">
        <v>43</v>
      </c>
      <c r="C77" s="16">
        <v>1</v>
      </c>
      <c r="D77" s="16" t="s">
        <v>33</v>
      </c>
      <c r="E77" s="17">
        <v>5</v>
      </c>
      <c r="F77" s="16">
        <f t="shared" si="1"/>
        <v>5</v>
      </c>
    </row>
    <row r="78" spans="1:6" x14ac:dyDescent="0.25">
      <c r="A78" s="16" t="s">
        <v>103</v>
      </c>
      <c r="B78" s="29" t="s">
        <v>45</v>
      </c>
      <c r="C78" s="16">
        <v>2</v>
      </c>
      <c r="D78" s="16" t="s">
        <v>33</v>
      </c>
      <c r="E78" s="17">
        <v>46</v>
      </c>
      <c r="F78" s="16">
        <f t="shared" si="1"/>
        <v>92</v>
      </c>
    </row>
    <row r="79" spans="1:6" x14ac:dyDescent="0.25">
      <c r="A79" s="16" t="s">
        <v>104</v>
      </c>
      <c r="B79" s="29" t="s">
        <v>47</v>
      </c>
      <c r="C79" s="16">
        <v>6</v>
      </c>
      <c r="D79" s="16" t="s">
        <v>33</v>
      </c>
      <c r="E79" s="17">
        <v>2.15</v>
      </c>
      <c r="F79" s="16">
        <f t="shared" si="1"/>
        <v>12.899999999999999</v>
      </c>
    </row>
    <row r="80" spans="1:6" x14ac:dyDescent="0.25">
      <c r="A80" s="16" t="s">
        <v>105</v>
      </c>
      <c r="B80" s="29" t="s">
        <v>49</v>
      </c>
      <c r="C80" s="16">
        <v>1</v>
      </c>
      <c r="D80" s="16" t="s">
        <v>33</v>
      </c>
      <c r="E80" s="17">
        <v>10</v>
      </c>
      <c r="F80" s="16">
        <f t="shared" si="1"/>
        <v>10</v>
      </c>
    </row>
    <row r="81" spans="1:6" x14ac:dyDescent="0.25">
      <c r="A81" s="16" t="s">
        <v>106</v>
      </c>
      <c r="B81" s="29" t="s">
        <v>51</v>
      </c>
      <c r="C81" s="16">
        <v>4</v>
      </c>
      <c r="D81" s="16" t="s">
        <v>33</v>
      </c>
      <c r="E81" s="17">
        <v>10</v>
      </c>
      <c r="F81" s="16">
        <f t="shared" si="1"/>
        <v>40</v>
      </c>
    </row>
    <row r="82" spans="1:6" x14ac:dyDescent="0.25">
      <c r="A82" s="16" t="s">
        <v>107</v>
      </c>
      <c r="B82" s="29" t="s">
        <v>108</v>
      </c>
      <c r="C82" s="16">
        <v>1</v>
      </c>
      <c r="D82" s="16" t="s">
        <v>33</v>
      </c>
      <c r="E82" s="17">
        <v>20</v>
      </c>
      <c r="F82" s="16">
        <f t="shared" si="1"/>
        <v>20</v>
      </c>
    </row>
    <row r="83" spans="1:6" x14ac:dyDescent="0.25">
      <c r="A83" s="16" t="s">
        <v>109</v>
      </c>
      <c r="B83" s="29" t="s">
        <v>110</v>
      </c>
      <c r="C83" s="16">
        <v>2</v>
      </c>
      <c r="D83" s="16" t="s">
        <v>33</v>
      </c>
      <c r="E83" s="17">
        <v>20</v>
      </c>
      <c r="F83" s="16">
        <f t="shared" si="1"/>
        <v>40</v>
      </c>
    </row>
    <row r="84" spans="1:6" x14ac:dyDescent="0.25">
      <c r="A84" s="16" t="s">
        <v>111</v>
      </c>
      <c r="B84" s="29" t="s">
        <v>112</v>
      </c>
      <c r="C84" s="16">
        <v>2</v>
      </c>
      <c r="D84" s="16" t="s">
        <v>33</v>
      </c>
      <c r="E84" s="17">
        <v>20</v>
      </c>
      <c r="F84" s="16">
        <f t="shared" si="1"/>
        <v>40</v>
      </c>
    </row>
    <row r="85" spans="1:6" x14ac:dyDescent="0.25">
      <c r="A85" s="16" t="s">
        <v>113</v>
      </c>
      <c r="B85" s="29" t="s">
        <v>63</v>
      </c>
      <c r="C85" s="16">
        <v>6</v>
      </c>
      <c r="D85" s="16" t="s">
        <v>33</v>
      </c>
      <c r="E85" s="17">
        <v>5</v>
      </c>
      <c r="F85" s="16">
        <f t="shared" si="1"/>
        <v>30</v>
      </c>
    </row>
    <row r="86" spans="1:6" x14ac:dyDescent="0.25">
      <c r="A86" s="16" t="s">
        <v>114</v>
      </c>
      <c r="B86" s="29" t="s">
        <v>93</v>
      </c>
      <c r="C86" s="16">
        <v>2</v>
      </c>
      <c r="D86" s="16" t="s">
        <v>33</v>
      </c>
      <c r="E86" s="17">
        <v>20</v>
      </c>
      <c r="F86" s="16">
        <f t="shared" si="1"/>
        <v>40</v>
      </c>
    </row>
    <row r="87" spans="1:6" x14ac:dyDescent="0.25">
      <c r="A87" s="16" t="s">
        <v>115</v>
      </c>
      <c r="B87" s="29" t="s">
        <v>116</v>
      </c>
      <c r="C87" s="16">
        <v>1</v>
      </c>
      <c r="D87" s="16" t="s">
        <v>33</v>
      </c>
      <c r="E87" s="17">
        <v>10</v>
      </c>
      <c r="F87" s="16">
        <f t="shared" si="1"/>
        <v>10</v>
      </c>
    </row>
    <row r="88" spans="1:6" x14ac:dyDescent="0.25">
      <c r="A88" s="16" t="s">
        <v>117</v>
      </c>
      <c r="B88" s="29" t="s">
        <v>118</v>
      </c>
      <c r="C88" s="16">
        <v>1</v>
      </c>
      <c r="D88" s="16" t="s">
        <v>33</v>
      </c>
      <c r="E88" s="17">
        <v>10</v>
      </c>
      <c r="F88" s="16">
        <f t="shared" si="1"/>
        <v>10</v>
      </c>
    </row>
    <row r="89" spans="1:6" ht="45" x14ac:dyDescent="0.25">
      <c r="A89" s="16" t="s">
        <v>119</v>
      </c>
      <c r="B89" s="29" t="s">
        <v>120</v>
      </c>
      <c r="C89" s="16">
        <v>8</v>
      </c>
      <c r="D89" s="16" t="s">
        <v>33</v>
      </c>
      <c r="E89" s="17">
        <v>10</v>
      </c>
      <c r="F89" s="16">
        <f t="shared" si="1"/>
        <v>80</v>
      </c>
    </row>
    <row r="90" spans="1:6" ht="45" x14ac:dyDescent="0.25">
      <c r="A90" s="16" t="s">
        <v>121</v>
      </c>
      <c r="B90" s="29" t="s">
        <v>35</v>
      </c>
      <c r="C90" s="16">
        <v>2</v>
      </c>
      <c r="D90" s="16" t="s">
        <v>33</v>
      </c>
      <c r="E90" s="17">
        <v>15</v>
      </c>
      <c r="F90" s="16">
        <f t="shared" si="1"/>
        <v>30</v>
      </c>
    </row>
    <row r="91" spans="1:6" x14ac:dyDescent="0.25">
      <c r="A91" s="16" t="s">
        <v>122</v>
      </c>
      <c r="B91" s="29" t="s">
        <v>37</v>
      </c>
      <c r="C91" s="16">
        <v>2</v>
      </c>
      <c r="D91" s="16" t="s">
        <v>33</v>
      </c>
      <c r="E91" s="17">
        <v>10</v>
      </c>
      <c r="F91" s="16">
        <f t="shared" si="1"/>
        <v>20</v>
      </c>
    </row>
    <row r="92" spans="1:6" ht="30" x14ac:dyDescent="0.25">
      <c r="A92" s="16" t="s">
        <v>123</v>
      </c>
      <c r="B92" s="29" t="s">
        <v>39</v>
      </c>
      <c r="C92" s="16">
        <v>2</v>
      </c>
      <c r="D92" s="16" t="s">
        <v>33</v>
      </c>
      <c r="E92" s="17">
        <v>5</v>
      </c>
      <c r="F92" s="16">
        <f t="shared" si="1"/>
        <v>10</v>
      </c>
    </row>
    <row r="93" spans="1:6" x14ac:dyDescent="0.25">
      <c r="A93" s="16" t="s">
        <v>124</v>
      </c>
      <c r="B93" s="29" t="s">
        <v>41</v>
      </c>
      <c r="C93" s="16">
        <v>1</v>
      </c>
      <c r="D93" s="16" t="s">
        <v>33</v>
      </c>
      <c r="E93" s="17">
        <v>5</v>
      </c>
      <c r="F93" s="16">
        <f t="shared" si="1"/>
        <v>5</v>
      </c>
    </row>
    <row r="94" spans="1:6" x14ac:dyDescent="0.25">
      <c r="A94" s="16" t="s">
        <v>125</v>
      </c>
      <c r="B94" s="29" t="s">
        <v>43</v>
      </c>
      <c r="C94" s="16">
        <v>1</v>
      </c>
      <c r="D94" s="16" t="s">
        <v>33</v>
      </c>
      <c r="E94" s="17">
        <v>5</v>
      </c>
      <c r="F94" s="16">
        <f t="shared" si="1"/>
        <v>5</v>
      </c>
    </row>
    <row r="95" spans="1:6" x14ac:dyDescent="0.25">
      <c r="A95" s="16" t="s">
        <v>126</v>
      </c>
      <c r="B95" s="29" t="s">
        <v>45</v>
      </c>
      <c r="C95" s="16">
        <v>2</v>
      </c>
      <c r="D95" s="16" t="s">
        <v>33</v>
      </c>
      <c r="E95" s="17">
        <v>46</v>
      </c>
      <c r="F95" s="16">
        <f t="shared" si="1"/>
        <v>92</v>
      </c>
    </row>
    <row r="96" spans="1:6" x14ac:dyDescent="0.25">
      <c r="A96" s="16" t="s">
        <v>127</v>
      </c>
      <c r="B96" s="29" t="s">
        <v>47</v>
      </c>
      <c r="C96" s="16">
        <v>6</v>
      </c>
      <c r="D96" s="16" t="s">
        <v>33</v>
      </c>
      <c r="E96" s="17">
        <v>2.15</v>
      </c>
      <c r="F96" s="16">
        <f t="shared" si="1"/>
        <v>12.899999999999999</v>
      </c>
    </row>
    <row r="97" spans="1:6" x14ac:dyDescent="0.25">
      <c r="A97" s="16" t="s">
        <v>128</v>
      </c>
      <c r="B97" s="29" t="s">
        <v>49</v>
      </c>
      <c r="C97" s="16">
        <v>1</v>
      </c>
      <c r="D97" s="16" t="s">
        <v>33</v>
      </c>
      <c r="E97" s="17">
        <v>10</v>
      </c>
      <c r="F97" s="16">
        <f t="shared" si="1"/>
        <v>10</v>
      </c>
    </row>
    <row r="98" spans="1:6" x14ac:dyDescent="0.25">
      <c r="A98" s="16" t="s">
        <v>129</v>
      </c>
      <c r="B98" s="29" t="s">
        <v>51</v>
      </c>
      <c r="C98" s="16">
        <v>4</v>
      </c>
      <c r="D98" s="16" t="s">
        <v>33</v>
      </c>
      <c r="E98" s="17">
        <v>10</v>
      </c>
      <c r="F98" s="16">
        <f t="shared" ref="F98:F129" si="2">IF(ISBLANK(E98),"", PRODUCT(C98,E98))</f>
        <v>40</v>
      </c>
    </row>
    <row r="99" spans="1:6" x14ac:dyDescent="0.25">
      <c r="A99" s="16" t="s">
        <v>130</v>
      </c>
      <c r="B99" s="29" t="s">
        <v>108</v>
      </c>
      <c r="C99" s="16">
        <v>1</v>
      </c>
      <c r="D99" s="16" t="s">
        <v>33</v>
      </c>
      <c r="E99" s="17">
        <v>20</v>
      </c>
      <c r="F99" s="16">
        <f t="shared" si="2"/>
        <v>20</v>
      </c>
    </row>
    <row r="100" spans="1:6" x14ac:dyDescent="0.25">
      <c r="A100" s="16" t="s">
        <v>131</v>
      </c>
      <c r="B100" s="29" t="s">
        <v>110</v>
      </c>
      <c r="C100" s="16">
        <v>2</v>
      </c>
      <c r="D100" s="16" t="s">
        <v>33</v>
      </c>
      <c r="E100" s="17">
        <v>20</v>
      </c>
      <c r="F100" s="16">
        <f t="shared" si="2"/>
        <v>40</v>
      </c>
    </row>
    <row r="101" spans="1:6" x14ac:dyDescent="0.25">
      <c r="A101" s="16" t="s">
        <v>132</v>
      </c>
      <c r="B101" s="29" t="s">
        <v>112</v>
      </c>
      <c r="C101" s="16">
        <v>2</v>
      </c>
      <c r="D101" s="16" t="s">
        <v>33</v>
      </c>
      <c r="E101" s="17">
        <v>20</v>
      </c>
      <c r="F101" s="16">
        <f t="shared" si="2"/>
        <v>40</v>
      </c>
    </row>
    <row r="102" spans="1:6" x14ac:dyDescent="0.25">
      <c r="A102" s="16" t="s">
        <v>133</v>
      </c>
      <c r="B102" s="29" t="s">
        <v>63</v>
      </c>
      <c r="C102" s="16">
        <v>6</v>
      </c>
      <c r="D102" s="16" t="s">
        <v>33</v>
      </c>
      <c r="E102" s="17">
        <v>5</v>
      </c>
      <c r="F102" s="16">
        <f t="shared" si="2"/>
        <v>30</v>
      </c>
    </row>
    <row r="103" spans="1:6" x14ac:dyDescent="0.25">
      <c r="A103" s="16" t="s">
        <v>134</v>
      </c>
      <c r="B103" s="29" t="s">
        <v>93</v>
      </c>
      <c r="C103" s="16">
        <v>2</v>
      </c>
      <c r="D103" s="16" t="s">
        <v>33</v>
      </c>
      <c r="E103" s="17">
        <v>20</v>
      </c>
      <c r="F103" s="16">
        <f t="shared" si="2"/>
        <v>40</v>
      </c>
    </row>
    <row r="104" spans="1:6" x14ac:dyDescent="0.25">
      <c r="A104" s="16" t="s">
        <v>135</v>
      </c>
      <c r="B104" s="29" t="s">
        <v>116</v>
      </c>
      <c r="C104" s="16">
        <v>1</v>
      </c>
      <c r="D104" s="16" t="s">
        <v>33</v>
      </c>
      <c r="E104" s="17">
        <v>10</v>
      </c>
      <c r="F104" s="16">
        <f t="shared" si="2"/>
        <v>10</v>
      </c>
    </row>
    <row r="105" spans="1:6" x14ac:dyDescent="0.25">
      <c r="A105" s="16" t="s">
        <v>136</v>
      </c>
      <c r="B105" s="29" t="s">
        <v>137</v>
      </c>
      <c r="C105" s="16">
        <v>4</v>
      </c>
      <c r="D105" s="16" t="s">
        <v>33</v>
      </c>
      <c r="E105" s="17">
        <v>10</v>
      </c>
      <c r="F105" s="16">
        <f t="shared" si="2"/>
        <v>40</v>
      </c>
    </row>
    <row r="106" spans="1:6" x14ac:dyDescent="0.25">
      <c r="A106" s="16" t="s">
        <v>138</v>
      </c>
      <c r="B106" s="29" t="s">
        <v>139</v>
      </c>
      <c r="C106" s="16">
        <v>4</v>
      </c>
      <c r="D106" s="16" t="s">
        <v>33</v>
      </c>
      <c r="E106" s="17">
        <v>10</v>
      </c>
      <c r="F106" s="16">
        <f t="shared" si="2"/>
        <v>40</v>
      </c>
    </row>
    <row r="107" spans="1:6" ht="45" x14ac:dyDescent="0.25">
      <c r="A107" s="16" t="s">
        <v>140</v>
      </c>
      <c r="B107" s="29" t="s">
        <v>141</v>
      </c>
      <c r="C107" s="16">
        <v>8</v>
      </c>
      <c r="D107" s="16" t="s">
        <v>33</v>
      </c>
      <c r="E107" s="17">
        <v>13</v>
      </c>
      <c r="F107" s="16">
        <f t="shared" si="2"/>
        <v>104</v>
      </c>
    </row>
    <row r="108" spans="1:6" ht="45" x14ac:dyDescent="0.25">
      <c r="A108" s="16" t="s">
        <v>142</v>
      </c>
      <c r="B108" s="29" t="s">
        <v>35</v>
      </c>
      <c r="C108" s="16">
        <v>2</v>
      </c>
      <c r="D108" s="16" t="s">
        <v>33</v>
      </c>
      <c r="E108" s="17">
        <v>32</v>
      </c>
      <c r="F108" s="16">
        <f t="shared" si="2"/>
        <v>64</v>
      </c>
    </row>
    <row r="109" spans="1:6" x14ac:dyDescent="0.25">
      <c r="A109" s="16" t="s">
        <v>143</v>
      </c>
      <c r="B109" s="29" t="s">
        <v>37</v>
      </c>
      <c r="C109" s="16">
        <v>2</v>
      </c>
      <c r="D109" s="16" t="s">
        <v>33</v>
      </c>
      <c r="E109" s="17">
        <v>11</v>
      </c>
      <c r="F109" s="16">
        <f t="shared" si="2"/>
        <v>22</v>
      </c>
    </row>
    <row r="110" spans="1:6" ht="30" x14ac:dyDescent="0.25">
      <c r="A110" s="16" t="s">
        <v>144</v>
      </c>
      <c r="B110" s="29" t="s">
        <v>39</v>
      </c>
      <c r="C110" s="16">
        <v>3</v>
      </c>
      <c r="D110" s="16" t="s">
        <v>33</v>
      </c>
      <c r="E110" s="17">
        <v>6</v>
      </c>
      <c r="F110" s="16">
        <f t="shared" si="2"/>
        <v>18</v>
      </c>
    </row>
    <row r="111" spans="1:6" x14ac:dyDescent="0.25">
      <c r="A111" s="16" t="s">
        <v>145</v>
      </c>
      <c r="B111" s="29" t="s">
        <v>41</v>
      </c>
      <c r="C111" s="16">
        <v>2</v>
      </c>
      <c r="D111" s="16" t="s">
        <v>33</v>
      </c>
      <c r="E111" s="17">
        <v>5</v>
      </c>
      <c r="F111" s="16">
        <f t="shared" si="2"/>
        <v>10</v>
      </c>
    </row>
    <row r="112" spans="1:6" x14ac:dyDescent="0.25">
      <c r="A112" s="16" t="s">
        <v>146</v>
      </c>
      <c r="B112" s="29" t="s">
        <v>43</v>
      </c>
      <c r="C112" s="16">
        <v>1</v>
      </c>
      <c r="D112" s="16" t="s">
        <v>33</v>
      </c>
      <c r="E112" s="17">
        <v>5</v>
      </c>
      <c r="F112" s="16">
        <f t="shared" si="2"/>
        <v>5</v>
      </c>
    </row>
    <row r="113" spans="1:6" x14ac:dyDescent="0.25">
      <c r="A113" s="16" t="s">
        <v>147</v>
      </c>
      <c r="B113" s="29" t="s">
        <v>45</v>
      </c>
      <c r="C113" s="16">
        <v>4</v>
      </c>
      <c r="D113" s="16" t="s">
        <v>33</v>
      </c>
      <c r="E113" s="17">
        <v>40</v>
      </c>
      <c r="F113" s="16">
        <f t="shared" si="2"/>
        <v>160</v>
      </c>
    </row>
    <row r="114" spans="1:6" x14ac:dyDescent="0.25">
      <c r="A114" s="16" t="s">
        <v>148</v>
      </c>
      <c r="B114" s="29" t="s">
        <v>47</v>
      </c>
      <c r="C114" s="16">
        <v>9</v>
      </c>
      <c r="D114" s="16" t="s">
        <v>33</v>
      </c>
      <c r="E114" s="17">
        <v>2.15</v>
      </c>
      <c r="F114" s="16">
        <f t="shared" si="2"/>
        <v>19.349999999999998</v>
      </c>
    </row>
    <row r="115" spans="1:6" x14ac:dyDescent="0.25">
      <c r="A115" s="16" t="s">
        <v>149</v>
      </c>
      <c r="B115" s="29" t="s">
        <v>49</v>
      </c>
      <c r="C115" s="16">
        <v>1</v>
      </c>
      <c r="D115" s="16" t="s">
        <v>33</v>
      </c>
      <c r="E115" s="17">
        <v>10</v>
      </c>
      <c r="F115" s="16">
        <f t="shared" si="2"/>
        <v>10</v>
      </c>
    </row>
    <row r="116" spans="1:6" x14ac:dyDescent="0.25">
      <c r="A116" s="16" t="s">
        <v>150</v>
      </c>
      <c r="B116" s="29" t="s">
        <v>51</v>
      </c>
      <c r="C116" s="16">
        <v>4</v>
      </c>
      <c r="D116" s="16" t="s">
        <v>33</v>
      </c>
      <c r="E116" s="17">
        <v>10</v>
      </c>
      <c r="F116" s="16">
        <f t="shared" si="2"/>
        <v>40</v>
      </c>
    </row>
    <row r="117" spans="1:6" x14ac:dyDescent="0.25">
      <c r="A117" s="16" t="s">
        <v>151</v>
      </c>
      <c r="B117" s="29" t="s">
        <v>152</v>
      </c>
      <c r="C117" s="16">
        <v>1</v>
      </c>
      <c r="D117" s="16" t="s">
        <v>33</v>
      </c>
      <c r="E117" s="17">
        <v>20</v>
      </c>
      <c r="F117" s="16">
        <f t="shared" si="2"/>
        <v>20</v>
      </c>
    </row>
    <row r="118" spans="1:6" x14ac:dyDescent="0.25">
      <c r="A118" s="16" t="s">
        <v>153</v>
      </c>
      <c r="B118" s="29" t="s">
        <v>154</v>
      </c>
      <c r="C118" s="16">
        <v>2</v>
      </c>
      <c r="D118" s="16" t="s">
        <v>33</v>
      </c>
      <c r="E118" s="17">
        <v>20</v>
      </c>
      <c r="F118" s="16">
        <f t="shared" si="2"/>
        <v>40</v>
      </c>
    </row>
    <row r="119" spans="1:6" x14ac:dyDescent="0.25">
      <c r="A119" s="16" t="s">
        <v>155</v>
      </c>
      <c r="B119" s="29" t="s">
        <v>112</v>
      </c>
      <c r="C119" s="16">
        <v>2</v>
      </c>
      <c r="D119" s="16" t="s">
        <v>33</v>
      </c>
      <c r="E119" s="17">
        <v>25</v>
      </c>
      <c r="F119" s="16">
        <f t="shared" si="2"/>
        <v>50</v>
      </c>
    </row>
    <row r="120" spans="1:6" x14ac:dyDescent="0.25">
      <c r="A120" s="16" t="s">
        <v>156</v>
      </c>
      <c r="B120" s="29" t="s">
        <v>63</v>
      </c>
      <c r="C120" s="16">
        <v>6</v>
      </c>
      <c r="D120" s="16" t="s">
        <v>33</v>
      </c>
      <c r="E120" s="17">
        <v>5</v>
      </c>
      <c r="F120" s="16">
        <f t="shared" si="2"/>
        <v>30</v>
      </c>
    </row>
    <row r="121" spans="1:6" x14ac:dyDescent="0.25">
      <c r="A121" s="16" t="s">
        <v>157</v>
      </c>
      <c r="B121" s="29" t="s">
        <v>93</v>
      </c>
      <c r="C121" s="16">
        <v>2</v>
      </c>
      <c r="D121" s="16" t="s">
        <v>33</v>
      </c>
      <c r="E121" s="17">
        <v>25</v>
      </c>
      <c r="F121" s="16">
        <f t="shared" si="2"/>
        <v>50</v>
      </c>
    </row>
    <row r="122" spans="1:6" x14ac:dyDescent="0.25">
      <c r="A122" s="16" t="s">
        <v>158</v>
      </c>
      <c r="B122" s="29" t="s">
        <v>116</v>
      </c>
      <c r="C122" s="16">
        <v>1</v>
      </c>
      <c r="D122" s="16" t="s">
        <v>33</v>
      </c>
      <c r="E122" s="17">
        <v>10</v>
      </c>
      <c r="F122" s="16">
        <f t="shared" si="2"/>
        <v>10</v>
      </c>
    </row>
    <row r="123" spans="1:6" x14ac:dyDescent="0.25">
      <c r="A123" s="16" t="s">
        <v>159</v>
      </c>
      <c r="B123" s="29" t="s">
        <v>137</v>
      </c>
      <c r="C123" s="16">
        <v>4</v>
      </c>
      <c r="D123" s="16" t="s">
        <v>33</v>
      </c>
      <c r="E123" s="17">
        <v>5</v>
      </c>
      <c r="F123" s="16">
        <f t="shared" si="2"/>
        <v>20</v>
      </c>
    </row>
    <row r="124" spans="1:6" x14ac:dyDescent="0.25">
      <c r="A124" s="16" t="s">
        <v>160</v>
      </c>
      <c r="B124" s="29" t="s">
        <v>161</v>
      </c>
      <c r="C124" s="16">
        <v>1</v>
      </c>
      <c r="D124" s="16" t="s">
        <v>33</v>
      </c>
      <c r="E124" s="17">
        <v>5</v>
      </c>
      <c r="F124" s="16">
        <f t="shared" si="2"/>
        <v>5</v>
      </c>
    </row>
    <row r="125" spans="1:6" ht="45" x14ac:dyDescent="0.25">
      <c r="A125" s="16" t="s">
        <v>162</v>
      </c>
      <c r="B125" s="29" t="s">
        <v>163</v>
      </c>
      <c r="C125" s="16">
        <v>8</v>
      </c>
      <c r="D125" s="16" t="s">
        <v>33</v>
      </c>
      <c r="E125" s="17">
        <v>13</v>
      </c>
      <c r="F125" s="16">
        <f t="shared" si="2"/>
        <v>104</v>
      </c>
    </row>
    <row r="126" spans="1:6" ht="45" x14ac:dyDescent="0.25">
      <c r="A126" s="16" t="s">
        <v>164</v>
      </c>
      <c r="B126" s="29" t="s">
        <v>35</v>
      </c>
      <c r="C126" s="16">
        <v>2</v>
      </c>
      <c r="D126" s="16" t="s">
        <v>33</v>
      </c>
      <c r="E126" s="17">
        <v>32</v>
      </c>
      <c r="F126" s="16">
        <f t="shared" si="2"/>
        <v>64</v>
      </c>
    </row>
    <row r="127" spans="1:6" x14ac:dyDescent="0.25">
      <c r="A127" s="16" t="s">
        <v>165</v>
      </c>
      <c r="B127" s="29" t="s">
        <v>37</v>
      </c>
      <c r="C127" s="16">
        <v>2</v>
      </c>
      <c r="D127" s="16" t="s">
        <v>33</v>
      </c>
      <c r="E127" s="17">
        <v>11</v>
      </c>
      <c r="F127" s="16">
        <f t="shared" si="2"/>
        <v>22</v>
      </c>
    </row>
    <row r="128" spans="1:6" ht="30" x14ac:dyDescent="0.25">
      <c r="A128" s="16" t="s">
        <v>166</v>
      </c>
      <c r="B128" s="29" t="s">
        <v>39</v>
      </c>
      <c r="C128" s="16">
        <v>4</v>
      </c>
      <c r="D128" s="16" t="s">
        <v>33</v>
      </c>
      <c r="E128" s="17">
        <v>6</v>
      </c>
      <c r="F128" s="16">
        <f t="shared" si="2"/>
        <v>24</v>
      </c>
    </row>
    <row r="129" spans="1:6" x14ac:dyDescent="0.25">
      <c r="A129" s="16" t="s">
        <v>167</v>
      </c>
      <c r="B129" s="29" t="s">
        <v>41</v>
      </c>
      <c r="C129" s="16">
        <v>2</v>
      </c>
      <c r="D129" s="16" t="s">
        <v>33</v>
      </c>
      <c r="E129" s="17">
        <v>5</v>
      </c>
      <c r="F129" s="16">
        <f t="shared" si="2"/>
        <v>10</v>
      </c>
    </row>
    <row r="130" spans="1:6" x14ac:dyDescent="0.25">
      <c r="A130" s="16" t="s">
        <v>168</v>
      </c>
      <c r="B130" s="29" t="s">
        <v>43</v>
      </c>
      <c r="C130" s="16">
        <v>1</v>
      </c>
      <c r="D130" s="16" t="s">
        <v>33</v>
      </c>
      <c r="E130" s="17">
        <v>5</v>
      </c>
      <c r="F130" s="16">
        <f t="shared" ref="F130:F161" si="3">IF(ISBLANK(E130),"", PRODUCT(C130,E130))</f>
        <v>5</v>
      </c>
    </row>
    <row r="131" spans="1:6" x14ac:dyDescent="0.25">
      <c r="A131" s="16" t="s">
        <v>169</v>
      </c>
      <c r="B131" s="29" t="s">
        <v>45</v>
      </c>
      <c r="C131" s="16">
        <v>2</v>
      </c>
      <c r="D131" s="16" t="s">
        <v>33</v>
      </c>
      <c r="E131" s="17">
        <v>40</v>
      </c>
      <c r="F131" s="16">
        <f t="shared" si="3"/>
        <v>80</v>
      </c>
    </row>
    <row r="132" spans="1:6" x14ac:dyDescent="0.25">
      <c r="A132" s="16" t="s">
        <v>170</v>
      </c>
      <c r="B132" s="29" t="s">
        <v>47</v>
      </c>
      <c r="C132" s="16">
        <v>22</v>
      </c>
      <c r="D132" s="16" t="s">
        <v>33</v>
      </c>
      <c r="E132" s="17">
        <v>2.15</v>
      </c>
      <c r="F132" s="16">
        <f t="shared" si="3"/>
        <v>47.3</v>
      </c>
    </row>
    <row r="133" spans="1:6" x14ac:dyDescent="0.25">
      <c r="A133" s="16" t="s">
        <v>171</v>
      </c>
      <c r="B133" s="29" t="s">
        <v>49</v>
      </c>
      <c r="C133" s="16">
        <v>1</v>
      </c>
      <c r="D133" s="16" t="s">
        <v>33</v>
      </c>
      <c r="E133" s="17">
        <v>10</v>
      </c>
      <c r="F133" s="16">
        <f t="shared" si="3"/>
        <v>10</v>
      </c>
    </row>
    <row r="134" spans="1:6" x14ac:dyDescent="0.25">
      <c r="A134" s="16" t="s">
        <v>172</v>
      </c>
      <c r="B134" s="29" t="s">
        <v>51</v>
      </c>
      <c r="C134" s="16">
        <v>4</v>
      </c>
      <c r="D134" s="16" t="s">
        <v>33</v>
      </c>
      <c r="E134" s="17">
        <v>10</v>
      </c>
      <c r="F134" s="16">
        <f t="shared" si="3"/>
        <v>40</v>
      </c>
    </row>
    <row r="135" spans="1:6" x14ac:dyDescent="0.25">
      <c r="A135" s="16" t="s">
        <v>173</v>
      </c>
      <c r="B135" s="29" t="s">
        <v>174</v>
      </c>
      <c r="C135" s="16">
        <v>1</v>
      </c>
      <c r="D135" s="16" t="s">
        <v>33</v>
      </c>
      <c r="E135" s="17">
        <v>20</v>
      </c>
      <c r="F135" s="16">
        <f t="shared" si="3"/>
        <v>20</v>
      </c>
    </row>
    <row r="136" spans="1:6" x14ac:dyDescent="0.25">
      <c r="A136" s="16" t="s">
        <v>175</v>
      </c>
      <c r="B136" s="29" t="s">
        <v>55</v>
      </c>
      <c r="C136" s="16">
        <v>2</v>
      </c>
      <c r="D136" s="16" t="s">
        <v>33</v>
      </c>
      <c r="E136" s="17">
        <v>10</v>
      </c>
      <c r="F136" s="16">
        <f t="shared" si="3"/>
        <v>20</v>
      </c>
    </row>
    <row r="137" spans="1:6" x14ac:dyDescent="0.25">
      <c r="A137" s="16" t="s">
        <v>176</v>
      </c>
      <c r="B137" s="29" t="s">
        <v>177</v>
      </c>
      <c r="C137" s="16">
        <v>1</v>
      </c>
      <c r="D137" s="16" t="s">
        <v>33</v>
      </c>
      <c r="E137" s="17">
        <v>30</v>
      </c>
      <c r="F137" s="16">
        <f t="shared" si="3"/>
        <v>30</v>
      </c>
    </row>
    <row r="138" spans="1:6" x14ac:dyDescent="0.25">
      <c r="A138" s="16" t="s">
        <v>178</v>
      </c>
      <c r="B138" s="29" t="s">
        <v>59</v>
      </c>
      <c r="C138" s="16">
        <v>1</v>
      </c>
      <c r="D138" s="16" t="s">
        <v>33</v>
      </c>
      <c r="E138" s="17">
        <v>5</v>
      </c>
      <c r="F138" s="16">
        <f t="shared" si="3"/>
        <v>5</v>
      </c>
    </row>
    <row r="139" spans="1:6" x14ac:dyDescent="0.25">
      <c r="A139" s="16" t="s">
        <v>179</v>
      </c>
      <c r="B139" s="29" t="s">
        <v>180</v>
      </c>
      <c r="C139" s="16">
        <v>2</v>
      </c>
      <c r="D139" s="16" t="s">
        <v>33</v>
      </c>
      <c r="E139" s="17">
        <v>25</v>
      </c>
      <c r="F139" s="16">
        <f t="shared" si="3"/>
        <v>50</v>
      </c>
    </row>
    <row r="140" spans="1:6" x14ac:dyDescent="0.25">
      <c r="A140" s="16" t="s">
        <v>181</v>
      </c>
      <c r="B140" s="29" t="s">
        <v>182</v>
      </c>
      <c r="C140" s="16">
        <v>4</v>
      </c>
      <c r="D140" s="16" t="s">
        <v>33</v>
      </c>
      <c r="E140" s="17">
        <v>5</v>
      </c>
      <c r="F140" s="16">
        <f t="shared" si="3"/>
        <v>20</v>
      </c>
    </row>
    <row r="141" spans="1:6" x14ac:dyDescent="0.25">
      <c r="A141" s="16" t="s">
        <v>183</v>
      </c>
      <c r="B141" s="29" t="s">
        <v>184</v>
      </c>
      <c r="C141" s="16">
        <v>2</v>
      </c>
      <c r="D141" s="16" t="s">
        <v>33</v>
      </c>
      <c r="E141" s="17">
        <v>25</v>
      </c>
      <c r="F141" s="16">
        <f t="shared" si="3"/>
        <v>50</v>
      </c>
    </row>
    <row r="142" spans="1:6" x14ac:dyDescent="0.25">
      <c r="A142" s="16" t="s">
        <v>185</v>
      </c>
      <c r="B142" s="29" t="s">
        <v>186</v>
      </c>
      <c r="C142" s="16">
        <v>2</v>
      </c>
      <c r="D142" s="16" t="s">
        <v>33</v>
      </c>
      <c r="E142" s="17">
        <v>12</v>
      </c>
      <c r="F142" s="16">
        <f t="shared" si="3"/>
        <v>24</v>
      </c>
    </row>
    <row r="143" spans="1:6" ht="30" x14ac:dyDescent="0.25">
      <c r="A143" s="16" t="s">
        <v>187</v>
      </c>
      <c r="B143" s="29" t="s">
        <v>188</v>
      </c>
      <c r="C143" s="16">
        <v>4</v>
      </c>
      <c r="D143" s="16" t="s">
        <v>33</v>
      </c>
      <c r="E143" s="17">
        <v>10</v>
      </c>
      <c r="F143" s="16">
        <f t="shared" si="3"/>
        <v>40</v>
      </c>
    </row>
    <row r="144" spans="1:6" x14ac:dyDescent="0.25">
      <c r="A144" s="16" t="s">
        <v>189</v>
      </c>
      <c r="B144" s="29" t="s">
        <v>190</v>
      </c>
      <c r="C144" s="16">
        <v>4</v>
      </c>
      <c r="D144" s="16" t="s">
        <v>33</v>
      </c>
      <c r="E144" s="17">
        <v>25</v>
      </c>
      <c r="F144" s="16">
        <f t="shared" si="3"/>
        <v>100</v>
      </c>
    </row>
    <row r="145" spans="1:6" ht="45" x14ac:dyDescent="0.25">
      <c r="A145" s="16" t="s">
        <v>191</v>
      </c>
      <c r="B145" s="29" t="s">
        <v>192</v>
      </c>
      <c r="C145" s="16">
        <v>12</v>
      </c>
      <c r="D145" s="16" t="s">
        <v>33</v>
      </c>
      <c r="E145" s="17">
        <v>10</v>
      </c>
      <c r="F145" s="16">
        <f t="shared" si="3"/>
        <v>120</v>
      </c>
    </row>
    <row r="146" spans="1:6" ht="45" x14ac:dyDescent="0.25">
      <c r="A146" s="16" t="s">
        <v>193</v>
      </c>
      <c r="B146" s="29" t="s">
        <v>35</v>
      </c>
      <c r="C146" s="16">
        <v>3</v>
      </c>
      <c r="D146" s="16" t="s">
        <v>33</v>
      </c>
      <c r="E146" s="17">
        <v>15</v>
      </c>
      <c r="F146" s="16">
        <f t="shared" si="3"/>
        <v>45</v>
      </c>
    </row>
    <row r="147" spans="1:6" x14ac:dyDescent="0.25">
      <c r="A147" s="16" t="s">
        <v>194</v>
      </c>
      <c r="B147" s="29" t="s">
        <v>37</v>
      </c>
      <c r="C147" s="16">
        <v>2</v>
      </c>
      <c r="D147" s="16" t="s">
        <v>33</v>
      </c>
      <c r="E147" s="17">
        <v>11</v>
      </c>
      <c r="F147" s="16">
        <f t="shared" si="3"/>
        <v>22</v>
      </c>
    </row>
    <row r="148" spans="1:6" ht="30" x14ac:dyDescent="0.25">
      <c r="A148" s="16" t="s">
        <v>195</v>
      </c>
      <c r="B148" s="29" t="s">
        <v>39</v>
      </c>
      <c r="C148" s="16">
        <v>4</v>
      </c>
      <c r="D148" s="16" t="s">
        <v>33</v>
      </c>
      <c r="E148" s="17">
        <v>6</v>
      </c>
      <c r="F148" s="16">
        <f t="shared" si="3"/>
        <v>24</v>
      </c>
    </row>
    <row r="149" spans="1:6" x14ac:dyDescent="0.25">
      <c r="A149" s="16" t="s">
        <v>196</v>
      </c>
      <c r="B149" s="29" t="s">
        <v>41</v>
      </c>
      <c r="C149" s="16">
        <v>3</v>
      </c>
      <c r="D149" s="16" t="s">
        <v>33</v>
      </c>
      <c r="E149" s="17">
        <v>5</v>
      </c>
      <c r="F149" s="16">
        <f t="shared" si="3"/>
        <v>15</v>
      </c>
    </row>
    <row r="150" spans="1:6" x14ac:dyDescent="0.25">
      <c r="A150" s="16" t="s">
        <v>197</v>
      </c>
      <c r="B150" s="29" t="s">
        <v>43</v>
      </c>
      <c r="C150" s="16">
        <v>1</v>
      </c>
      <c r="D150" s="16" t="s">
        <v>33</v>
      </c>
      <c r="E150" s="17">
        <v>5</v>
      </c>
      <c r="F150" s="16">
        <f t="shared" si="3"/>
        <v>5</v>
      </c>
    </row>
    <row r="151" spans="1:6" x14ac:dyDescent="0.25">
      <c r="A151" s="16" t="s">
        <v>198</v>
      </c>
      <c r="B151" s="29" t="s">
        <v>45</v>
      </c>
      <c r="C151" s="16">
        <v>3</v>
      </c>
      <c r="D151" s="16" t="s">
        <v>33</v>
      </c>
      <c r="E151" s="17">
        <v>46</v>
      </c>
      <c r="F151" s="16">
        <f t="shared" si="3"/>
        <v>138</v>
      </c>
    </row>
    <row r="152" spans="1:6" x14ac:dyDescent="0.25">
      <c r="A152" s="16" t="s">
        <v>199</v>
      </c>
      <c r="B152" s="29" t="s">
        <v>47</v>
      </c>
      <c r="C152" s="16">
        <v>12</v>
      </c>
      <c r="D152" s="16" t="s">
        <v>33</v>
      </c>
      <c r="E152" s="17">
        <v>2.15</v>
      </c>
      <c r="F152" s="16">
        <f t="shared" si="3"/>
        <v>25.799999999999997</v>
      </c>
    </row>
    <row r="153" spans="1:6" x14ac:dyDescent="0.25">
      <c r="A153" s="16" t="s">
        <v>200</v>
      </c>
      <c r="B153" s="29" t="s">
        <v>49</v>
      </c>
      <c r="C153" s="16">
        <v>1</v>
      </c>
      <c r="D153" s="16" t="s">
        <v>33</v>
      </c>
      <c r="E153" s="17">
        <v>10</v>
      </c>
      <c r="F153" s="16">
        <f t="shared" si="3"/>
        <v>10</v>
      </c>
    </row>
    <row r="154" spans="1:6" x14ac:dyDescent="0.25">
      <c r="A154" s="16" t="s">
        <v>201</v>
      </c>
      <c r="B154" s="29" t="s">
        <v>51</v>
      </c>
      <c r="C154" s="16">
        <v>6</v>
      </c>
      <c r="D154" s="16" t="s">
        <v>33</v>
      </c>
      <c r="E154" s="17">
        <v>10</v>
      </c>
      <c r="F154" s="16">
        <f t="shared" si="3"/>
        <v>60</v>
      </c>
    </row>
    <row r="155" spans="1:6" x14ac:dyDescent="0.25">
      <c r="A155" s="16" t="s">
        <v>202</v>
      </c>
      <c r="B155" s="29" t="s">
        <v>174</v>
      </c>
      <c r="C155" s="16">
        <v>1</v>
      </c>
      <c r="D155" s="16" t="s">
        <v>33</v>
      </c>
      <c r="E155" s="17">
        <v>5</v>
      </c>
      <c r="F155" s="16">
        <f t="shared" si="3"/>
        <v>5</v>
      </c>
    </row>
    <row r="156" spans="1:6" x14ac:dyDescent="0.25">
      <c r="A156" s="16" t="s">
        <v>203</v>
      </c>
      <c r="B156" s="29" t="s">
        <v>55</v>
      </c>
      <c r="C156" s="16">
        <v>3</v>
      </c>
      <c r="D156" s="16" t="s">
        <v>33</v>
      </c>
      <c r="E156" s="17">
        <v>20</v>
      </c>
      <c r="F156" s="16">
        <f t="shared" si="3"/>
        <v>60</v>
      </c>
    </row>
    <row r="157" spans="1:6" x14ac:dyDescent="0.25">
      <c r="A157" s="16" t="s">
        <v>204</v>
      </c>
      <c r="B157" s="29" t="s">
        <v>177</v>
      </c>
      <c r="C157" s="16">
        <v>1</v>
      </c>
      <c r="D157" s="16" t="s">
        <v>33</v>
      </c>
      <c r="E157" s="17">
        <v>20</v>
      </c>
      <c r="F157" s="16">
        <f t="shared" si="3"/>
        <v>20</v>
      </c>
    </row>
    <row r="158" spans="1:6" x14ac:dyDescent="0.25">
      <c r="A158" s="16" t="s">
        <v>205</v>
      </c>
      <c r="B158" s="29" t="s">
        <v>59</v>
      </c>
      <c r="C158" s="16">
        <v>1</v>
      </c>
      <c r="D158" s="16" t="s">
        <v>33</v>
      </c>
      <c r="E158" s="17">
        <v>30</v>
      </c>
      <c r="F158" s="16">
        <f t="shared" si="3"/>
        <v>30</v>
      </c>
    </row>
    <row r="159" spans="1:6" x14ac:dyDescent="0.25">
      <c r="A159" s="16" t="s">
        <v>206</v>
      </c>
      <c r="B159" s="29" t="s">
        <v>180</v>
      </c>
      <c r="C159" s="16">
        <v>3</v>
      </c>
      <c r="D159" s="16" t="s">
        <v>33</v>
      </c>
      <c r="E159" s="17">
        <v>20</v>
      </c>
      <c r="F159" s="16">
        <f t="shared" si="3"/>
        <v>60</v>
      </c>
    </row>
    <row r="160" spans="1:6" x14ac:dyDescent="0.25">
      <c r="A160" s="16" t="s">
        <v>207</v>
      </c>
      <c r="B160" s="29" t="s">
        <v>182</v>
      </c>
      <c r="C160" s="16">
        <v>6</v>
      </c>
      <c r="D160" s="16" t="s">
        <v>33</v>
      </c>
      <c r="E160" s="17">
        <v>5</v>
      </c>
      <c r="F160" s="16">
        <f t="shared" si="3"/>
        <v>30</v>
      </c>
    </row>
    <row r="161" spans="1:7" x14ac:dyDescent="0.25">
      <c r="A161" s="16" t="s">
        <v>208</v>
      </c>
      <c r="B161" s="29" t="s">
        <v>184</v>
      </c>
      <c r="C161" s="16">
        <v>3</v>
      </c>
      <c r="D161" s="16" t="s">
        <v>33</v>
      </c>
      <c r="E161" s="17">
        <v>15</v>
      </c>
      <c r="F161" s="16">
        <f t="shared" si="3"/>
        <v>45</v>
      </c>
    </row>
    <row r="162" spans="1:7" x14ac:dyDescent="0.25">
      <c r="A162" s="16" t="s">
        <v>209</v>
      </c>
      <c r="B162" s="29" t="s">
        <v>186</v>
      </c>
      <c r="C162" s="16">
        <v>3</v>
      </c>
      <c r="D162" s="16" t="s">
        <v>33</v>
      </c>
      <c r="E162" s="17">
        <v>12</v>
      </c>
      <c r="F162" s="16">
        <f t="shared" ref="F162:F168" si="4">IF(ISBLANK(E162),"", PRODUCT(C162,E162))</f>
        <v>36</v>
      </c>
    </row>
    <row r="163" spans="1:7" ht="30" x14ac:dyDescent="0.25">
      <c r="A163" s="16" t="s">
        <v>210</v>
      </c>
      <c r="B163" s="29" t="s">
        <v>188</v>
      </c>
      <c r="C163" s="16">
        <v>4</v>
      </c>
      <c r="D163" s="16" t="s">
        <v>33</v>
      </c>
      <c r="E163" s="17">
        <v>10</v>
      </c>
      <c r="F163" s="16">
        <f t="shared" si="4"/>
        <v>40</v>
      </c>
    </row>
    <row r="164" spans="1:7" x14ac:dyDescent="0.25">
      <c r="A164" s="16" t="s">
        <v>211</v>
      </c>
      <c r="B164" s="29" t="s">
        <v>190</v>
      </c>
      <c r="C164" s="16">
        <v>6</v>
      </c>
      <c r="D164" s="16" t="s">
        <v>33</v>
      </c>
      <c r="E164" s="17">
        <v>25</v>
      </c>
      <c r="F164" s="16">
        <f t="shared" si="4"/>
        <v>150</v>
      </c>
    </row>
    <row r="165" spans="1:7" x14ac:dyDescent="0.25">
      <c r="A165" s="16" t="s">
        <v>212</v>
      </c>
      <c r="B165" s="29" t="s">
        <v>213</v>
      </c>
      <c r="C165" s="16">
        <v>1</v>
      </c>
      <c r="D165" s="16" t="s">
        <v>33</v>
      </c>
      <c r="E165" s="17">
        <v>50</v>
      </c>
      <c r="F165" s="16">
        <f t="shared" si="4"/>
        <v>50</v>
      </c>
    </row>
    <row r="166" spans="1:7" x14ac:dyDescent="0.25">
      <c r="A166" s="16" t="s">
        <v>214</v>
      </c>
      <c r="B166" s="29" t="s">
        <v>215</v>
      </c>
      <c r="C166" s="16">
        <v>80</v>
      </c>
      <c r="D166" s="16" t="s">
        <v>216</v>
      </c>
      <c r="E166" s="17">
        <v>17.53</v>
      </c>
      <c r="F166" s="16">
        <f t="shared" si="4"/>
        <v>1402.4</v>
      </c>
    </row>
    <row r="167" spans="1:7" x14ac:dyDescent="0.25">
      <c r="A167" s="16" t="s">
        <v>217</v>
      </c>
      <c r="B167" s="29" t="s">
        <v>218</v>
      </c>
      <c r="C167" s="16">
        <v>20</v>
      </c>
      <c r="D167" s="16" t="s">
        <v>216</v>
      </c>
      <c r="E167" s="17">
        <v>25.79</v>
      </c>
      <c r="F167" s="16">
        <f t="shared" si="4"/>
        <v>515.79999999999995</v>
      </c>
    </row>
    <row r="168" spans="1:7" x14ac:dyDescent="0.25">
      <c r="A168" s="16" t="s">
        <v>219</v>
      </c>
      <c r="B168" s="29" t="s">
        <v>220</v>
      </c>
      <c r="C168" s="16">
        <v>10</v>
      </c>
      <c r="D168" s="16" t="s">
        <v>216</v>
      </c>
      <c r="E168" s="17">
        <v>25.79</v>
      </c>
      <c r="F168" s="16">
        <f t="shared" si="4"/>
        <v>257.89999999999998</v>
      </c>
    </row>
    <row r="169" spans="1:7" x14ac:dyDescent="0.25">
      <c r="E169" s="15" t="s">
        <v>221</v>
      </c>
      <c r="F169" s="15">
        <f>IF((COUNT(C34:C168)&lt;&gt;COUNT(F34:F168)),"", ROUND(SUM(F34:F168),2))</f>
        <v>7531.15</v>
      </c>
      <c r="G169" s="13" t="str">
        <f>IF((COUNT(C34:C168)&lt;&gt;COUNT(F34:F168)),"Neužpildytos visų objektų kainos", "")</f>
        <v/>
      </c>
    </row>
    <row r="170" spans="1:7" x14ac:dyDescent="0.25">
      <c r="C170" s="15" t="s">
        <v>222</v>
      </c>
      <c r="D170" s="18">
        <v>21</v>
      </c>
      <c r="E170" s="15" t="s">
        <v>223</v>
      </c>
      <c r="F170" s="15">
        <f>IF(OR(F169="",D170=""),"", ROUND(PRODUCT(D170,F169)/100,2))</f>
        <v>1581.54</v>
      </c>
      <c r="G170" s="13" t="str">
        <f>IF(D170="", "Nurodykite taikomą PVM dydį", "")</f>
        <v/>
      </c>
    </row>
    <row r="171" spans="1:7" x14ac:dyDescent="0.25">
      <c r="E171" s="15" t="s">
        <v>224</v>
      </c>
      <c r="F171" s="15">
        <f>IF(ISBLANK(F170), "", ROUND(SUM(F169:F170),2))</f>
        <v>9112.69</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6" customWidth="1"/>
    <col min="2" max="2" width="10.875" style="6" customWidth="1"/>
    <col min="3" max="16384" width="10.875" style="6"/>
  </cols>
  <sheetData>
    <row r="2" spans="1:11" x14ac:dyDescent="0.25">
      <c r="A2" s="47" t="s">
        <v>225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2"/>
      <c r="B4" s="2"/>
      <c r="C4" s="2"/>
      <c r="D4" s="2"/>
      <c r="E4" s="2"/>
      <c r="F4" s="2"/>
      <c r="G4" s="2"/>
      <c r="H4" s="2"/>
      <c r="I4" s="2"/>
      <c r="J4" s="2"/>
    </row>
    <row r="5" spans="1:11" ht="48" customHeight="1" x14ac:dyDescent="0.25">
      <c r="A5" s="68" t="s">
        <v>226</v>
      </c>
      <c r="B5" s="58"/>
      <c r="C5" s="56" t="s">
        <v>227</v>
      </c>
      <c r="D5" s="57"/>
      <c r="E5" s="58"/>
      <c r="F5" s="56" t="s">
        <v>228</v>
      </c>
      <c r="G5" s="57"/>
      <c r="H5" s="58"/>
      <c r="I5" s="56" t="s">
        <v>229</v>
      </c>
      <c r="J5" s="58"/>
      <c r="K5" s="3" t="s">
        <v>230</v>
      </c>
    </row>
    <row r="6" spans="1:11" ht="48.95" customHeight="1" x14ac:dyDescent="0.25">
      <c r="A6" s="50"/>
      <c r="B6" s="36"/>
      <c r="C6" s="51"/>
      <c r="D6" s="49"/>
      <c r="E6" s="36"/>
      <c r="F6" s="51"/>
      <c r="G6" s="49"/>
      <c r="H6" s="36"/>
      <c r="I6" s="51"/>
      <c r="J6" s="36"/>
      <c r="K6" s="19"/>
    </row>
    <row r="7" spans="1:11" ht="48.95" customHeight="1" x14ac:dyDescent="0.25">
      <c r="A7" s="50"/>
      <c r="B7" s="36"/>
      <c r="C7" s="51"/>
      <c r="D7" s="49"/>
      <c r="E7" s="36"/>
      <c r="F7" s="51"/>
      <c r="G7" s="49"/>
      <c r="H7" s="36"/>
      <c r="I7" s="51"/>
      <c r="J7" s="36"/>
      <c r="K7" s="19"/>
    </row>
    <row r="8" spans="1:11" ht="48.95" customHeight="1" x14ac:dyDescent="0.25">
      <c r="A8" s="50"/>
      <c r="B8" s="36"/>
      <c r="C8" s="51"/>
      <c r="D8" s="49"/>
      <c r="E8" s="36"/>
      <c r="F8" s="51"/>
      <c r="G8" s="49"/>
      <c r="H8" s="36"/>
      <c r="I8" s="51"/>
      <c r="J8" s="36"/>
      <c r="K8" s="19"/>
    </row>
    <row r="9" spans="1:11" ht="48.95" customHeight="1" x14ac:dyDescent="0.25">
      <c r="A9" s="50"/>
      <c r="B9" s="36"/>
      <c r="C9" s="51"/>
      <c r="D9" s="49"/>
      <c r="E9" s="36"/>
      <c r="F9" s="51"/>
      <c r="G9" s="49"/>
      <c r="H9" s="36"/>
      <c r="I9" s="51"/>
      <c r="J9" s="36"/>
      <c r="K9" s="19"/>
    </row>
    <row r="10" spans="1:11" ht="48.95" customHeight="1" x14ac:dyDescent="0.25">
      <c r="A10" s="50"/>
      <c r="B10" s="36"/>
      <c r="C10" s="51"/>
      <c r="D10" s="49"/>
      <c r="E10" s="36"/>
      <c r="F10" s="51"/>
      <c r="G10" s="49"/>
      <c r="H10" s="36"/>
      <c r="I10" s="51"/>
      <c r="J10" s="36"/>
      <c r="K10" s="19"/>
    </row>
    <row r="11" spans="1:11" ht="48.95" customHeight="1" x14ac:dyDescent="0.25">
      <c r="A11" s="50"/>
      <c r="B11" s="36"/>
      <c r="C11" s="51"/>
      <c r="D11" s="49"/>
      <c r="E11" s="36"/>
      <c r="F11" s="51"/>
      <c r="G11" s="49"/>
      <c r="H11" s="36"/>
      <c r="I11" s="51"/>
      <c r="J11" s="36"/>
      <c r="K11" s="19"/>
    </row>
    <row r="12" spans="1:11" ht="48.95" customHeight="1" x14ac:dyDescent="0.25">
      <c r="A12" s="50"/>
      <c r="B12" s="36"/>
      <c r="C12" s="51"/>
      <c r="D12" s="49"/>
      <c r="E12" s="36"/>
      <c r="F12" s="51"/>
      <c r="G12" s="49"/>
      <c r="H12" s="36"/>
      <c r="I12" s="51"/>
      <c r="J12" s="36"/>
      <c r="K12" s="19"/>
    </row>
    <row r="13" spans="1:11" ht="48.95" customHeight="1" x14ac:dyDescent="0.25">
      <c r="A13" s="50"/>
      <c r="B13" s="36"/>
      <c r="C13" s="51"/>
      <c r="D13" s="49"/>
      <c r="E13" s="36"/>
      <c r="F13" s="51"/>
      <c r="G13" s="49"/>
      <c r="H13" s="36"/>
      <c r="I13" s="51"/>
      <c r="J13" s="36"/>
      <c r="K13" s="19"/>
    </row>
    <row r="14" spans="1:11" ht="48.95" customHeight="1" x14ac:dyDescent="0.25">
      <c r="A14" s="50"/>
      <c r="B14" s="36"/>
      <c r="C14" s="51"/>
      <c r="D14" s="49"/>
      <c r="E14" s="36"/>
      <c r="F14" s="51"/>
      <c r="G14" s="49"/>
      <c r="H14" s="36"/>
      <c r="I14" s="51"/>
      <c r="J14" s="36"/>
      <c r="K14" s="19"/>
    </row>
    <row r="15" spans="1:11" ht="48" customHeight="1" thickBot="1" x14ac:dyDescent="0.3">
      <c r="A15" s="74"/>
      <c r="B15" s="62"/>
      <c r="C15" s="67"/>
      <c r="D15" s="61"/>
      <c r="E15" s="62"/>
      <c r="F15" s="67"/>
      <c r="G15" s="61"/>
      <c r="H15" s="62"/>
      <c r="I15" s="67"/>
      <c r="J15" s="62"/>
      <c r="K15" s="20"/>
    </row>
    <row r="16" spans="1:11" ht="18.95" customHeight="1" x14ac:dyDescent="0.25">
      <c r="A16" s="4"/>
      <c r="B16" s="4"/>
      <c r="C16" s="4"/>
      <c r="D16" s="4"/>
      <c r="E16" s="4"/>
      <c r="F16" s="4"/>
      <c r="G16" s="4"/>
      <c r="H16" s="4"/>
      <c r="I16" s="4"/>
      <c r="J16" s="4"/>
      <c r="K16" s="5"/>
    </row>
    <row r="17" spans="1:11" ht="48.95" customHeight="1" x14ac:dyDescent="0.25">
      <c r="A17" s="71" t="s">
        <v>231</v>
      </c>
      <c r="B17" s="31"/>
      <c r="C17" s="31"/>
      <c r="D17" s="31"/>
      <c r="E17" s="31"/>
      <c r="F17" s="31"/>
      <c r="G17" s="31"/>
      <c r="H17" s="31"/>
      <c r="I17" s="31"/>
      <c r="J17" s="31"/>
      <c r="K17" s="31"/>
    </row>
    <row r="18" spans="1:11" ht="15.95" customHeight="1" thickBot="1" x14ac:dyDescent="0.3">
      <c r="A18" s="4"/>
      <c r="B18" s="4"/>
      <c r="C18" s="4"/>
      <c r="D18" s="4"/>
      <c r="E18" s="4"/>
      <c r="F18" s="4"/>
      <c r="G18" s="4"/>
      <c r="H18" s="4"/>
      <c r="I18" s="4"/>
      <c r="J18" s="4"/>
      <c r="K18" s="5"/>
    </row>
    <row r="19" spans="1:11" ht="48.95" customHeight="1" x14ac:dyDescent="0.25">
      <c r="A19" s="68" t="s">
        <v>27</v>
      </c>
      <c r="B19" s="58"/>
      <c r="C19" s="56" t="s">
        <v>227</v>
      </c>
      <c r="D19" s="57"/>
      <c r="E19" s="58"/>
      <c r="F19" s="56" t="s">
        <v>232</v>
      </c>
      <c r="G19" s="57"/>
      <c r="H19" s="58"/>
      <c r="I19" s="72" t="s">
        <v>229</v>
      </c>
      <c r="J19" s="73"/>
      <c r="K19" s="5"/>
    </row>
    <row r="20" spans="1:11" ht="48.95" customHeight="1" x14ac:dyDescent="0.25">
      <c r="A20" s="50"/>
      <c r="B20" s="36"/>
      <c r="C20" s="51"/>
      <c r="D20" s="49"/>
      <c r="E20" s="36"/>
      <c r="F20" s="51"/>
      <c r="G20" s="49"/>
      <c r="H20" s="36"/>
      <c r="I20" s="55"/>
      <c r="J20" s="54"/>
      <c r="K20" s="5"/>
    </row>
    <row r="21" spans="1:11" ht="48.95" customHeight="1" x14ac:dyDescent="0.25">
      <c r="A21" s="50"/>
      <c r="B21" s="36"/>
      <c r="C21" s="51"/>
      <c r="D21" s="49"/>
      <c r="E21" s="36"/>
      <c r="F21" s="51"/>
      <c r="G21" s="49"/>
      <c r="H21" s="36"/>
      <c r="I21" s="55"/>
      <c r="J21" s="54"/>
      <c r="K21" s="5"/>
    </row>
    <row r="22" spans="1:11" ht="48.95" customHeight="1" x14ac:dyDescent="0.25">
      <c r="A22" s="50"/>
      <c r="B22" s="36"/>
      <c r="C22" s="51"/>
      <c r="D22" s="49"/>
      <c r="E22" s="36"/>
      <c r="F22" s="51"/>
      <c r="G22" s="49"/>
      <c r="H22" s="36"/>
      <c r="I22" s="55"/>
      <c r="J22" s="54"/>
      <c r="K22" s="5"/>
    </row>
    <row r="23" spans="1:11" ht="48.95" customHeight="1" x14ac:dyDescent="0.25">
      <c r="A23" s="50"/>
      <c r="B23" s="36"/>
      <c r="C23" s="51"/>
      <c r="D23" s="49"/>
      <c r="E23" s="36"/>
      <c r="F23" s="51"/>
      <c r="G23" s="49"/>
      <c r="H23" s="36"/>
      <c r="I23" s="55"/>
      <c r="J23" s="54"/>
      <c r="K23" s="5"/>
    </row>
    <row r="24" spans="1:11" ht="48.95" customHeight="1" x14ac:dyDescent="0.25">
      <c r="A24" s="50"/>
      <c r="B24" s="36"/>
      <c r="C24" s="51"/>
      <c r="D24" s="49"/>
      <c r="E24" s="36"/>
      <c r="F24" s="51"/>
      <c r="G24" s="49"/>
      <c r="H24" s="36"/>
      <c r="I24" s="55"/>
      <c r="J24" s="54"/>
      <c r="K24" s="5"/>
    </row>
    <row r="25" spans="1:11" ht="48.95" customHeight="1" x14ac:dyDescent="0.25">
      <c r="A25" s="50"/>
      <c r="B25" s="36"/>
      <c r="C25" s="51"/>
      <c r="D25" s="49"/>
      <c r="E25" s="36"/>
      <c r="F25" s="51"/>
      <c r="G25" s="49"/>
      <c r="H25" s="36"/>
      <c r="I25" s="55"/>
      <c r="J25" s="54"/>
      <c r="K25" s="5"/>
    </row>
    <row r="26" spans="1:11" ht="48.95" customHeight="1" x14ac:dyDescent="0.25">
      <c r="A26" s="50"/>
      <c r="B26" s="36"/>
      <c r="C26" s="51"/>
      <c r="D26" s="49"/>
      <c r="E26" s="36"/>
      <c r="F26" s="51"/>
      <c r="G26" s="49"/>
      <c r="H26" s="36"/>
      <c r="I26" s="55"/>
      <c r="J26" s="54"/>
      <c r="K26" s="5"/>
    </row>
    <row r="27" spans="1:11" ht="48.95" customHeight="1" x14ac:dyDescent="0.25">
      <c r="A27" s="50"/>
      <c r="B27" s="36"/>
      <c r="C27" s="51"/>
      <c r="D27" s="49"/>
      <c r="E27" s="36"/>
      <c r="F27" s="51"/>
      <c r="G27" s="49"/>
      <c r="H27" s="36"/>
      <c r="I27" s="55"/>
      <c r="J27" s="54"/>
      <c r="K27" s="5"/>
    </row>
    <row r="28" spans="1:11" ht="48.95" customHeight="1" x14ac:dyDescent="0.25">
      <c r="A28" s="50"/>
      <c r="B28" s="36"/>
      <c r="C28" s="51"/>
      <c r="D28" s="49"/>
      <c r="E28" s="36"/>
      <c r="F28" s="51"/>
      <c r="G28" s="49"/>
      <c r="H28" s="36"/>
      <c r="I28" s="55"/>
      <c r="J28" s="54"/>
      <c r="K28" s="5"/>
    </row>
    <row r="29" spans="1:11" ht="48.95" customHeight="1" x14ac:dyDescent="0.25">
      <c r="A29" s="50"/>
      <c r="B29" s="36"/>
      <c r="C29" s="51"/>
      <c r="D29" s="49"/>
      <c r="E29" s="36"/>
      <c r="F29" s="51"/>
      <c r="G29" s="49"/>
      <c r="H29" s="36"/>
      <c r="I29" s="55"/>
      <c r="J29" s="54"/>
      <c r="K29" s="5"/>
    </row>
    <row r="31" spans="1:11" ht="33" customHeight="1" x14ac:dyDescent="0.25">
      <c r="A31" s="59"/>
      <c r="B31" s="31"/>
      <c r="C31" s="31"/>
      <c r="D31" s="31"/>
      <c r="E31" s="31"/>
      <c r="F31" s="31"/>
      <c r="G31" s="31"/>
      <c r="H31" s="31"/>
      <c r="I31" s="31"/>
      <c r="J31" s="31"/>
    </row>
    <row r="33" spans="1:10" ht="15.95" customHeight="1" x14ac:dyDescent="0.25">
      <c r="A33" s="70" t="s">
        <v>233</v>
      </c>
      <c r="B33" s="31"/>
      <c r="C33" s="31"/>
      <c r="D33" s="31"/>
      <c r="E33" s="31"/>
      <c r="F33" s="31"/>
      <c r="G33" s="31"/>
      <c r="H33" s="31"/>
      <c r="I33" s="31"/>
      <c r="J33" s="31"/>
    </row>
    <row r="34" spans="1:10" ht="15.95" customHeight="1" thickBot="1" x14ac:dyDescent="0.3"/>
    <row r="35" spans="1:10" ht="15.95" customHeight="1" x14ac:dyDescent="0.25">
      <c r="A35" s="11" t="s">
        <v>26</v>
      </c>
      <c r="B35" s="75" t="s">
        <v>234</v>
      </c>
      <c r="C35" s="57"/>
      <c r="D35" s="57"/>
      <c r="E35" s="57"/>
      <c r="F35" s="57"/>
      <c r="G35" s="58"/>
      <c r="H35" s="76" t="s">
        <v>235</v>
      </c>
      <c r="I35" s="57"/>
      <c r="J35" s="73"/>
    </row>
    <row r="36" spans="1:10" ht="48" customHeight="1" x14ac:dyDescent="0.25">
      <c r="A36" s="21" t="s">
        <v>236</v>
      </c>
      <c r="B36" s="52" t="s">
        <v>237</v>
      </c>
      <c r="C36" s="49"/>
      <c r="D36" s="49"/>
      <c r="E36" s="49"/>
      <c r="F36" s="49"/>
      <c r="G36" s="36"/>
      <c r="H36" s="53"/>
      <c r="I36" s="49"/>
      <c r="J36" s="54"/>
    </row>
    <row r="37" spans="1:10" ht="48" customHeight="1" x14ac:dyDescent="0.25">
      <c r="A37" s="21" t="s">
        <v>238</v>
      </c>
      <c r="B37" s="52" t="s">
        <v>239</v>
      </c>
      <c r="C37" s="49"/>
      <c r="D37" s="49"/>
      <c r="E37" s="49"/>
      <c r="F37" s="49"/>
      <c r="G37" s="36"/>
      <c r="H37" s="53"/>
      <c r="I37" s="49"/>
      <c r="J37" s="54"/>
    </row>
    <row r="38" spans="1:10" ht="48" customHeight="1" x14ac:dyDescent="0.25">
      <c r="A38" s="22"/>
      <c r="B38" s="48"/>
      <c r="C38" s="49"/>
      <c r="D38" s="49"/>
      <c r="E38" s="49"/>
      <c r="F38" s="49"/>
      <c r="G38" s="36"/>
      <c r="H38" s="53"/>
      <c r="I38" s="49"/>
      <c r="J38" s="54"/>
    </row>
    <row r="39" spans="1:10" ht="48" customHeight="1" x14ac:dyDescent="0.25">
      <c r="A39" s="22"/>
      <c r="B39" s="48"/>
      <c r="C39" s="49"/>
      <c r="D39" s="49"/>
      <c r="E39" s="49"/>
      <c r="F39" s="49"/>
      <c r="G39" s="36"/>
      <c r="H39" s="53"/>
      <c r="I39" s="49"/>
      <c r="J39" s="54"/>
    </row>
    <row r="40" spans="1:10" ht="48" customHeight="1" x14ac:dyDescent="0.25">
      <c r="A40" s="22"/>
      <c r="B40" s="48"/>
      <c r="C40" s="49"/>
      <c r="D40" s="49"/>
      <c r="E40" s="49"/>
      <c r="F40" s="49"/>
      <c r="G40" s="36"/>
      <c r="H40" s="53"/>
      <c r="I40" s="49"/>
      <c r="J40" s="54"/>
    </row>
    <row r="41" spans="1:10" ht="48" customHeight="1" x14ac:dyDescent="0.25">
      <c r="A41" s="22"/>
      <c r="B41" s="48"/>
      <c r="C41" s="49"/>
      <c r="D41" s="49"/>
      <c r="E41" s="49"/>
      <c r="F41" s="49"/>
      <c r="G41" s="36"/>
      <c r="H41" s="53"/>
      <c r="I41" s="49"/>
      <c r="J41" s="54"/>
    </row>
    <row r="42" spans="1:10" ht="48" customHeight="1" x14ac:dyDescent="0.25">
      <c r="A42" s="22"/>
      <c r="B42" s="48"/>
      <c r="C42" s="49"/>
      <c r="D42" s="49"/>
      <c r="E42" s="49"/>
      <c r="F42" s="49"/>
      <c r="G42" s="36"/>
      <c r="H42" s="53"/>
      <c r="I42" s="49"/>
      <c r="J42" s="54"/>
    </row>
    <row r="43" spans="1:10" ht="48" customHeight="1" x14ac:dyDescent="0.25">
      <c r="A43" s="22"/>
      <c r="B43" s="48"/>
      <c r="C43" s="49"/>
      <c r="D43" s="49"/>
      <c r="E43" s="49"/>
      <c r="F43" s="49"/>
      <c r="G43" s="36"/>
      <c r="H43" s="53"/>
      <c r="I43" s="49"/>
      <c r="J43" s="54"/>
    </row>
    <row r="44" spans="1:10" ht="48" customHeight="1" x14ac:dyDescent="0.25">
      <c r="A44" s="22"/>
      <c r="B44" s="48"/>
      <c r="C44" s="49"/>
      <c r="D44" s="49"/>
      <c r="E44" s="49"/>
      <c r="F44" s="49"/>
      <c r="G44" s="36"/>
      <c r="H44" s="53"/>
      <c r="I44" s="49"/>
      <c r="J44" s="54"/>
    </row>
    <row r="45" spans="1:10" ht="48" customHeight="1" x14ac:dyDescent="0.25">
      <c r="A45" s="22"/>
      <c r="B45" s="48"/>
      <c r="C45" s="49"/>
      <c r="D45" s="49"/>
      <c r="E45" s="49"/>
      <c r="F45" s="49"/>
      <c r="G45" s="36"/>
      <c r="H45" s="53"/>
      <c r="I45" s="49"/>
      <c r="J45" s="54"/>
    </row>
    <row r="46" spans="1:10" ht="48.95" customHeight="1" thickBot="1" x14ac:dyDescent="0.3">
      <c r="A46" s="23"/>
      <c r="B46" s="60"/>
      <c r="C46" s="61"/>
      <c r="D46" s="61"/>
      <c r="E46" s="61"/>
      <c r="F46" s="61"/>
      <c r="G46" s="62"/>
      <c r="H46" s="63"/>
      <c r="I46" s="64"/>
      <c r="J46" s="65"/>
    </row>
    <row r="48" spans="1:10" ht="102" customHeight="1" x14ac:dyDescent="0.25">
      <c r="A48" s="59" t="s">
        <v>240</v>
      </c>
      <c r="B48" s="31"/>
      <c r="C48" s="31"/>
      <c r="D48" s="31"/>
      <c r="E48" s="31"/>
      <c r="F48" s="31"/>
      <c r="G48" s="31"/>
      <c r="H48" s="31"/>
      <c r="I48" s="31"/>
      <c r="J48" s="31"/>
    </row>
    <row r="51" spans="1:10" x14ac:dyDescent="0.25">
      <c r="A51" s="66" t="s">
        <v>241</v>
      </c>
      <c r="B51" s="31"/>
      <c r="C51" s="31"/>
      <c r="D51" s="31"/>
      <c r="E51" s="69"/>
      <c r="F51" s="31"/>
      <c r="G51" s="31"/>
      <c r="H51" s="31"/>
      <c r="I51" s="31"/>
      <c r="J51" s="31"/>
    </row>
    <row r="53" spans="1:10" x14ac:dyDescent="0.25">
      <c r="A53" s="66" t="s">
        <v>242</v>
      </c>
      <c r="B53" s="31"/>
      <c r="C53" s="31"/>
      <c r="D53" s="31"/>
      <c r="E53" s="69"/>
      <c r="F53" s="31"/>
      <c r="G53" s="31"/>
      <c r="H53" s="31"/>
      <c r="I53" s="31"/>
      <c r="J53" s="31"/>
    </row>
    <row r="100" spans="1:1" ht="15.75" x14ac:dyDescent="0.25">
      <c r="A100" t="s">
        <v>243</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52E02462BF839E4694BD60DB414E303E" ma:contentTypeVersion="16" ma:contentTypeDescription="Kurkite naują dokumentą." ma:contentTypeScope="" ma:versionID="d78d991151808998aaa71f69a043c2a0">
  <xsd:schema xmlns:xsd="http://www.w3.org/2001/XMLSchema" xmlns:xs="http://www.w3.org/2001/XMLSchema" xmlns:p="http://schemas.microsoft.com/office/2006/metadata/properties" xmlns:ns3="6abf0619-6410-4481-96bf-d1f65a6bceaa" xmlns:ns4="132ceb2e-11ed-4237-9878-732d6986e574" targetNamespace="http://schemas.microsoft.com/office/2006/metadata/properties" ma:root="true" ma:fieldsID="ef3419d3b9b41507d146a79836de6dd9" ns3:_="" ns4:_="">
    <xsd:import namespace="6abf0619-6410-4481-96bf-d1f65a6bceaa"/>
    <xsd:import namespace="132ceb2e-11ed-4237-9878-732d6986e57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_activity"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bf0619-6410-4481-96bf-d1f65a6bce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2ceb2e-11ed-4237-9878-732d6986e574"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SharingHintHash" ma:index="12"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abf0619-6410-4481-96bf-d1f65a6bceaa" xsi:nil="true"/>
  </documentManagement>
</p:properties>
</file>

<file path=customXml/itemProps1.xml><?xml version="1.0" encoding="utf-8"?>
<ds:datastoreItem xmlns:ds="http://schemas.openxmlformats.org/officeDocument/2006/customXml" ds:itemID="{E96270A2-81A3-4BE9-883B-FC2AAEB752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bf0619-6410-4481-96bf-d1f65a6bceaa"/>
    <ds:schemaRef ds:uri="132ceb2e-11ed-4237-9878-732d6986e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723A5D-CCB2-4CE3-A955-EBE31FDC7787}">
  <ds:schemaRefs>
    <ds:schemaRef ds:uri="http://schemas.microsoft.com/sharepoint/v3/contenttype/forms"/>
  </ds:schemaRefs>
</ds:datastoreItem>
</file>

<file path=customXml/itemProps3.xml><?xml version="1.0" encoding="utf-8"?>
<ds:datastoreItem xmlns:ds="http://schemas.openxmlformats.org/officeDocument/2006/customXml" ds:itemID="{8CD0F988-37C9-43D0-B153-401121A755E0}">
  <ds:schemaRefs>
    <ds:schemaRef ds:uri="http://www.w3.org/XML/1998/namespace"/>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6abf0619-6410-4481-96bf-d1f65a6bceaa"/>
    <ds:schemaRef ds:uri="http://purl.org/dc/dcmitype/"/>
    <ds:schemaRef ds:uri="http://schemas.microsoft.com/office/infopath/2007/PartnerControls"/>
    <ds:schemaRef ds:uri="132ceb2e-11ed-4237-9878-732d6986e57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dcterms:created xsi:type="dcterms:W3CDTF">2023-04-04T12:16:45Z</dcterms:created>
  <dcterms:modified xsi:type="dcterms:W3CDTF">2024-07-22T08:22:02Z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0x01010052E02462BF839E4694BD60DB414E303E</vt:lpwstr>
  </property>
</Properties>
</file>