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howInkAnnotation="0" autoCompressPictures="0"/>
  <mc:AlternateContent xmlns:mc="http://schemas.openxmlformats.org/markup-compatibility/2006">
    <mc:Choice Requires="x15">
      <x15ac:absPath xmlns:x15ac="http://schemas.microsoft.com/office/spreadsheetml/2010/11/ac" url="D:\Atkurti duomenys\A_PIRKIMAI_05-22\AK\VU neprojektiniai_PREKĖS\2023-2024 STATYBINIŲ prekių pirkimas\Sutartys\III pirkimo dalis_Senukai\"/>
    </mc:Choice>
  </mc:AlternateContent>
  <xr:revisionPtr revIDLastSave="0" documentId="8_{81FC1620-1E1D-49D7-B139-AEACE8A5F908}" xr6:coauthVersionLast="47" xr6:coauthVersionMax="47" xr10:uidLastSave="{00000000-0000-0000-0000-000000000000}"/>
  <bookViews>
    <workbookView xWindow="-120" yWindow="-120" windowWidth="29040" windowHeight="15720" tabRatio="500" xr2:uid="{555E85D2-95D8-42C6-8F5D-50A814F93123}"/>
  </bookViews>
  <sheets>
    <sheet name="III DALIS" sheetId="9" r:id="rId1"/>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5" i="9" l="1"/>
  <c r="H37" i="9"/>
  <c r="G29" i="9"/>
  <c r="H30" i="9"/>
  <c r="H31" i="9"/>
  <c r="H32" i="9"/>
  <c r="H33" i="9"/>
  <c r="H34" i="9"/>
  <c r="H35" i="9"/>
  <c r="H36" i="9"/>
  <c r="H38" i="9"/>
  <c r="H39" i="9"/>
  <c r="H40" i="9"/>
  <c r="H41" i="9"/>
  <c r="H42" i="9"/>
  <c r="H43" i="9"/>
  <c r="H44" i="9"/>
  <c r="H46" i="9"/>
  <c r="H47" i="9"/>
  <c r="H48" i="9"/>
  <c r="H49" i="9"/>
  <c r="H50" i="9"/>
  <c r="H51" i="9"/>
  <c r="H52" i="9"/>
  <c r="G28" i="9"/>
  <c r="G30" i="9"/>
  <c r="G31" i="9"/>
  <c r="G32" i="9"/>
  <c r="G33" i="9"/>
  <c r="G34" i="9"/>
  <c r="G35" i="9"/>
  <c r="G36" i="9"/>
  <c r="G38" i="9"/>
  <c r="G39" i="9"/>
  <c r="G40" i="9"/>
  <c r="G41" i="9"/>
  <c r="G42" i="9"/>
  <c r="G43" i="9"/>
  <c r="G44" i="9"/>
  <c r="G46" i="9"/>
  <c r="G47" i="9"/>
  <c r="G48" i="9"/>
  <c r="G49" i="9"/>
  <c r="G50" i="9"/>
  <c r="G51" i="9"/>
  <c r="G52" i="9"/>
  <c r="H28" i="9"/>
  <c r="H25" i="9"/>
  <c r="H26" i="9"/>
  <c r="H27" i="9"/>
  <c r="H54" i="9" s="1"/>
  <c r="H24" i="9"/>
  <c r="G27" i="9"/>
  <c r="G26" i="9"/>
  <c r="G25" i="9"/>
  <c r="G24" i="9"/>
  <c r="H29" i="9"/>
  <c r="G45" i="9"/>
  <c r="G37" i="9"/>
  <c r="H53" i="9" l="1"/>
</calcChain>
</file>

<file path=xl/sharedStrings.xml><?xml version="1.0" encoding="utf-8"?>
<sst xmlns="http://schemas.openxmlformats.org/spreadsheetml/2006/main" count="141" uniqueCount="118">
  <si>
    <t>Eil. Nr.</t>
  </si>
  <si>
    <t>Giluminis gruntas</t>
  </si>
  <si>
    <t>Tinko mišinys</t>
  </si>
  <si>
    <t>Lyginamasis mišinys</t>
  </si>
  <si>
    <t>Hidroizoliacinė mastika</t>
  </si>
  <si>
    <t>Betono kontaktas</t>
  </si>
  <si>
    <t>Laminuota grindų danga 33 klasė</t>
  </si>
  <si>
    <t>OSB plokštė lygiais kraštais</t>
  </si>
  <si>
    <t>Gipso kartono plokštės</t>
  </si>
  <si>
    <t>Šaltas asfaltas</t>
  </si>
  <si>
    <t>Šlifavimo tinklelis</t>
  </si>
  <si>
    <t>Hidraulinis durų pritraukėjas</t>
  </si>
  <si>
    <t>Glaistyklė nerūdijančio plieno su plastmasine rankena</t>
  </si>
  <si>
    <t>Teptukas plokščias</t>
  </si>
  <si>
    <t>Dažymo volelis su rankena</t>
  </si>
  <si>
    <t>Spyna įleidžiama</t>
  </si>
  <si>
    <t>l</t>
  </si>
  <si>
    <t>kg</t>
  </si>
  <si>
    <t>vnt</t>
  </si>
  <si>
    <t>vnt.</t>
  </si>
  <si>
    <t>m2</t>
  </si>
  <si>
    <t>m3</t>
  </si>
  <si>
    <t>Techniniai reikalavimai</t>
  </si>
  <si>
    <t>Akrilas dažomas hermetikas 310 ml</t>
  </si>
  <si>
    <t>Vinilinė grindų danga</t>
  </si>
  <si>
    <t>Prekės pavadinimas</t>
  </si>
  <si>
    <r>
      <t xml:space="preserve">1 vnt. kaina € be PVM </t>
    </r>
    <r>
      <rPr>
        <b/>
        <i/>
        <sz val="12"/>
        <color indexed="10"/>
        <rFont val="Times New Roman"/>
        <family val="1"/>
        <charset val="186"/>
      </rPr>
      <t>Pildo tiekėjas</t>
    </r>
  </si>
  <si>
    <t xml:space="preserve">1 vnt. kaina € su PVM </t>
  </si>
  <si>
    <t>Suma € be PVM</t>
  </si>
  <si>
    <t>Bendra suma EUR be PVM</t>
  </si>
  <si>
    <t>Pasiūlymo palyginamoji kaina EUR su PVM</t>
  </si>
  <si>
    <t>Mato vnt.</t>
  </si>
  <si>
    <r>
      <t xml:space="preserve">Internetinė nuoroda* į siūlomos prekės gamintojo tinklalapį ar veikiančią el. parduotuvę (katalogą) arba el. katalogą, </t>
    </r>
    <r>
      <rPr>
        <b/>
        <sz val="11"/>
        <color indexed="10"/>
        <rFont val="Times New Roman"/>
        <family val="1"/>
      </rPr>
      <t>kur nurodomas konkretus produktas bei jo aprašymas, atitinkantis VISUS nustatytus reikalavimus</t>
    </r>
  </si>
  <si>
    <t>Spalva - ąžuolo lentos imitacija. 
Matmenys - 1845 x 188 x 12 mm.
Atsparumo klasė: 33
V4 griovelis
"Click" sistema arba lygiavertis</t>
  </si>
  <si>
    <t>43 klasė. Paviršiaus apsauga (dangos struktūra) - Top Clean arba lygiavertis. Bendrasis storis 2.0 mm. Darbinio sluoksnio storis 0.7 mm.</t>
  </si>
  <si>
    <t>Sistema - Click arba lygiavertis;
Dėvimasis sluoksnis 0,55 mm (ne mažiau)
Atsparumo klasė 33 klasė (ne žemiau)
Degumo klasė - Bfl
*Užsakovas turi turėti galimybę rinktis dangą iš medžio,akmens ir plytelių imitacijų, turinčių nemažiau kaip po 3 atspalvius spalvų paletėje–pilkos,pilkos balintos,tamsios pilkos, smėlio, rudos.</t>
  </si>
  <si>
    <t>Gruntas sintetinių dervų pagrindu.
Skirtas sienoms ir grindims</t>
  </si>
  <si>
    <t xml:space="preserve">Polimerinis glaistas </t>
  </si>
  <si>
    <t>Baltas glaistas, polimerinės dispersijos pagrindu, su kreidos užpildu, paruoštas pastatų vidaus apdailos darbams.</t>
  </si>
  <si>
    <t>Hermetikas sandarinimui akrilo dispersijos pagrindu. 
Skirtas langų ir durų rėmų jungiamosioms siūlėms su tinku ar mūru sandarinti.</t>
  </si>
  <si>
    <t xml:space="preserve">Dažų spalva: Balta. 
Skirta apdailai: Vidaus darbams. 
Blizgumas: Matinis. 
Paskirtis : Dažyti tinkuotas, betonines, gipso kartonines sienas ir lubas. </t>
  </si>
  <si>
    <t>Linoleumo klijai</t>
  </si>
  <si>
    <t>Paskirtis: klijuoti, linoleumą, kamštines dangas, kilimines dangas</t>
  </si>
  <si>
    <t>Matmenys mm: 2500x1250x18</t>
  </si>
  <si>
    <t>Matmenys mm: 2600x1200x12,5
Spalva: Balta</t>
  </si>
  <si>
    <t>Profilis CD</t>
  </si>
  <si>
    <t>Matmenys mm: 3000x60x27 mm
Paskirtis: Gipskartonio konstrukcijoms</t>
  </si>
  <si>
    <t>Matmenys mm: 280x115 mm
Grūdėtumas: 100</t>
  </si>
  <si>
    <t xml:space="preserve">Plotis 150 mm
</t>
  </si>
  <si>
    <t>Skersmuo 40 mm
Ilgis 230 mm</t>
  </si>
  <si>
    <t>Skirtas užpilti bei sandarinti mažoms ir didelėms duobėms, įvairiems kelio dangos nelygumams.</t>
  </si>
  <si>
    <t xml:space="preserve">Akmens vata </t>
  </si>
  <si>
    <t>Pakabinamų lubų karkasas*
*(Tiekėjas įsivertina kiek segmentų reikia 1 m2 vadovaujantis jo siūlomos produkcijos, gamintojo technine dokumentacija).</t>
  </si>
  <si>
    <t>Pakabinamų lubų plokštės</t>
  </si>
  <si>
    <t>1. Bendrieji reikalavimai.</t>
  </si>
  <si>
    <t xml:space="preserve">1.1. Jeigu apibūdinant pirkimo objektą techninėje specifikacijoje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</si>
  <si>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1.3. Prekės turi būti kokybiškos, atitikti Lietuvos Respublikoje galiojančius standartus, ir būti tinkamos naudoti pagal jų tikslinę paskirtį, neturi būti paslėptų Prekių trūkumų, dėl kurių Prekių nebūtų galima naudoti pagal jų tikslinę paskirtį arba dėl kurių sumažėtų prekių naudingumas.</t>
  </si>
  <si>
    <t>Matmenys mm: 2200x70x12
Masyvas: pušis</t>
  </si>
  <si>
    <t>Durų apvadai</t>
  </si>
  <si>
    <t>Hidraulinis durų pritraukėjas atitinkantis 2-4 jėgos klases, skirtas pritraukti vidaus duris, kurių plotis iki 1100mm ir svoris iki 60kg.
Pritraukėjo cikliškumas (atidarymas-uždarymas) testuojamas 500.000 kartų.</t>
  </si>
  <si>
    <t>Universali spyna skirta vidutinio intensyvumo lauko ir vidaus durims, kurios gali būti rakinamos DIN standarto cilindru. Atstumas tarp rankenos ir PZ centro 85 mm. Spynos pusė gali būti pakeista įstumiant liežuvėlį į korpusą ir pasukant 180° laipsniu kampu.</t>
  </si>
  <si>
    <t>Plieninės vidaus durys</t>
  </si>
  <si>
    <t>Varčia: 40 mm storio (0,8 mm storio cinkuota skarda), iš 3-jų pusių storas falcas, varčia su drožlių su angomis užpildu.
Stakta: Kampinė, sutvirtinta iš cinkuotų plieninių profilių, 1,5 mm storio
Spyna: DIN 18251 3 klasė, pritaikyta šerdelei PZ
Vyriai: 2 vyriai iš trijų dalių V800, cinkuoti
Angos matmenys mm: 900 x 2100
Galima paklaida: +- 50 mm</t>
  </si>
  <si>
    <t>Karkasas (pakabinamoms luboms), kurį sudaro elementai:
1. Peremetrinis profilis 3000 mm;
2. Skersinis profilis 1200 24 mm;
3. Skersinis profilis 0600 24 mm;
4. Lubų ankeris su kabliuku, metalinis, tvirtinimui į betoną;
5. spyruoklė – fiksatorius;
6. strypelis 4x125 mm;
7. strypelis 4x165 mm;
8. strypelis GK 4x250 mm;
9. Pagrindinis profilis 3600 24 mm.
Reikalaujamų techninių charakteristikų galimos paklaidos yra +/- 5%.</t>
  </si>
  <si>
    <t>Matmenys mm: 600x600x13 
Specifikacijos:
1. santykinė drėgmė: ne mažiau 70 %;
2. Pagaminta iš mineralinio pluošto.
3. Spalva- balta.
Reikalaujamų techninių charakteristikų galimos paklaidos yra +/- 5%.</t>
  </si>
  <si>
    <t>PVC ruloninė danga 43 klasė</t>
  </si>
  <si>
    <t>Dažai luboms balti, emulsiniai</t>
  </si>
  <si>
    <t>Gipsinis tinkas</t>
  </si>
  <si>
    <t>Gipsinis tinkas su lengvais užpildais. Tinkamas naudoti ant visų įprastų pagrindų, visose įprastos oro drėgmės vidaus patalpose, įskaitant ir gyvenamojo būsto drėgnas patalpas, pvz., vonios kambarius ir virtuves. Tinka naudoti kaip remontinį mišinį ar ruošiant dekoratyvinę apdailą Laidus vandens garams. Skirtas dirbti rankomis.</t>
  </si>
  <si>
    <t>Cementinis-kalkinis
Paskirtis: sienų, lubų tinkavimui, rankiniam naudojimui
Vidaus ir išorės darbams.
Rankiniam ir mašininiam naudojimui.
Tinka drėgnoms patalpoms</t>
  </si>
  <si>
    <t>Mišinys skirtas grindų pagrindo netolygumams išlyginti, paruošti grindis prieš klojant apdailos medžiagas (plyteles, kiliminę dangą, linoleumą, kt.) patalpose. Skiedinio negalima lieti tiesiogiai ant šildymo elementų. Tinkamas lieti ant cementinių ir anhidritinių pagrindų 5-35 mm storio sluoksniu.</t>
  </si>
  <si>
    <t>Matmenys mm: 1200x600x50
Šilumos laidumo koeficientas: ne daugiau 0,034W/mK
Degumo klasė: ne mažesnė A1</t>
  </si>
  <si>
    <t>Pistoletinės sandarinimu putos</t>
  </si>
  <si>
    <t>Paskirtis: Langų ir durų rėmų izoliavimas, plyšių aplink vamzdynus užpildymas. Tarpų, plyšių užpildymas, siūlių sandarinimas betone, gipskartonio plokštėse, plytų sienoje, medienoje.
Talpa: 750 ml</t>
  </si>
  <si>
    <t>Teptukas su stabilizuotais sintetiniais šeriais. Medinė, nedažyta rankena.
Plotis 60 mm</t>
  </si>
  <si>
    <t>2. Specialieji reikalavimai (ŠIAULIAI):</t>
  </si>
  <si>
    <t>III pirkimo dalis – Prekių sąrašas(ŠIAULIAI) ir techniniai reikalavimai joms</t>
  </si>
  <si>
    <t>Vienkomponentė, greitai kietėjanti polimerinė hidroizoliacinė danga (vidaus darbams). 
Paskirtis: Naudojama apsaugant tinką, gipskartonį, OSB , cemento drožlių, klijuotos fanieros plokštes, betoną ir įvairius cementinius paviršius prieš klijuojant keramikines plyteles voniose, dušo kabinose, virtuvėse.</t>
  </si>
  <si>
    <t>Paskirtis: tankiems bei vandens neįgeriantiems mineraliniams paviršiams.
Naudojamas sienoms ir luboms vidaus patalpose.
Laidus garams.</t>
  </si>
  <si>
    <r>
      <t>1.2. P</t>
    </r>
    <r>
      <rPr>
        <b/>
        <sz val="11"/>
        <color indexed="8"/>
        <rFont val="Times New Roman"/>
        <family val="1"/>
      </rPr>
      <t>atikimais prekių techninių parametrų įrodymais</t>
    </r>
    <r>
      <rPr>
        <sz val="11"/>
        <color indexed="8"/>
        <rFont val="Times New Roman"/>
        <family val="1"/>
      </rPr>
      <t xml:space="preserve"> bus laikomi: lentelės 8 stulpelyje pateikta internetinė nuoroda  į siūlomos prekės gamintojo tinklalapį ar veikiančią el. parduotuvę (katalogą) arba el. katalogą, kur būtų nurodyti visi techninėje specifikacijoje nustatyti techniniai reikalavimai ARBA  kartu su pasiūlymu pateikti gamintojo prekės(ių) aprašymą(us) (pvz. brošiūrą/bukletą/katalogą), ar kitą gamintojo, arba jo atstovo išduotą(us) dokumentą(us),  kur būtų nurodomas konkretus produktas bei jo aprašymas, atitinkantis VISUS to konkretaus produkto nustatytus reikalavimus.                                                                                                                                                             </t>
    </r>
  </si>
  <si>
    <t>SS priedas Nr. 1.3</t>
  </si>
  <si>
    <t>2.1. Reikalavimai tiekėjui:</t>
  </si>
  <si>
    <t>Lentelė Nr. 1</t>
  </si>
  <si>
    <t>Reikalavimas Tiekėjui</t>
  </si>
  <si>
    <t>Atitiktį įrodantys dokumentai</t>
  </si>
  <si>
    <r>
      <t xml:space="preserve">2.2. Reikalavimai prekėms:                                                                                                                                                                                                                                                                                                    </t>
    </r>
    <r>
      <rPr>
        <i/>
        <sz val="11"/>
        <rFont val="Times New Roman"/>
        <family val="1"/>
      </rPr>
      <t>Lentelė Nr. 2</t>
    </r>
  </si>
  <si>
    <r>
      <t xml:space="preserve">Tiekėjas turi turėti fizinę parduotuvę </t>
    </r>
    <r>
      <rPr>
        <b/>
        <sz val="11"/>
        <rFont val="Times New Roman"/>
        <family val="1"/>
      </rPr>
      <t>Šiauliuose</t>
    </r>
    <r>
      <rPr>
        <sz val="11"/>
        <rFont val="Times New Roman"/>
        <family val="1"/>
      </rPr>
      <t xml:space="preserve">, kurios darbo laikas turi būti ne trumpesnis kaip nuo pirmadienio iki ketvirtadienio (nuo 8:00 iki 16:00 val.), penktadieniais (nuo 8:00 iki 15:00 val.) ir kuri yra ne toliau kaip 10 km   spinduliu nuo VU Šiaulių akademijos esančios Vytauto g. 84, Šiauliai.
Parduotuvės atstumas nuo aukščiau nurodyto adreso bus skaičiuojamas automobilių keliais, naudojant Google žemėlapius https://www.google.lt/maps/  </t>
    </r>
  </si>
  <si>
    <r>
      <t xml:space="preserve">Tiekėjas, kartu su pasiūlymu turi pateikti </t>
    </r>
    <r>
      <rPr>
        <b/>
        <sz val="12"/>
        <rFont val="Times New Roman"/>
        <family val="1"/>
      </rPr>
      <t>deklaraciją</t>
    </r>
    <r>
      <rPr>
        <sz val="12"/>
        <rFont val="Times New Roman"/>
        <family val="1"/>
        <charset val="186"/>
      </rPr>
      <t xml:space="preserve">, kurioje nurodoma:                                                                                                                                                                   1. Tiekėjo turimos fizinės parduotuvės adresas ir darbo laikas;                                                                                                                              2. Tiekėjo siūlomoje fizinėje parduotuvėje yra parduodamos visos Pirkime nurodytos prekės bei Pirkimo asortimente išvardytos prekės pagal prekių grupes ir/ar pogrupį ir/ar BVPŽ kodą. </t>
    </r>
  </si>
  <si>
    <t xml:space="preserve">Palyginamasis kiekis </t>
  </si>
  <si>
    <r>
      <rPr>
        <sz val="11"/>
        <rFont val="Times New Roman"/>
        <family val="1"/>
        <charset val="186"/>
      </rPr>
      <t>Prekė gaminama specialiu UAB Kesko Senukai Lithuania užsakymu:</t>
    </r>
    <r>
      <rPr>
        <u/>
        <sz val="11"/>
        <color indexed="12"/>
        <rFont val="Times New Roman"/>
        <family val="1"/>
        <charset val="186"/>
      </rPr>
      <t xml:space="preserve">
https://www.senukai.lt/p/duru-apvadas-220-cm-x-7-cm-x-1-2-cm-pusies/3cmd?mtd=search&amp;pos=regular&amp;src=searchnode</t>
    </r>
  </si>
  <si>
    <r>
      <rPr>
        <sz val="11"/>
        <rFont val="Times New Roman"/>
        <family val="1"/>
        <charset val="186"/>
      </rPr>
      <t>Prekė gaminama specialiu UAB Kesko Senukai Lithuania užsakymu:</t>
    </r>
    <r>
      <rPr>
        <u/>
        <sz val="11"/>
        <color indexed="12"/>
        <rFont val="Times New Roman"/>
        <family val="1"/>
        <charset val="186"/>
      </rPr>
      <t xml:space="preserve">
Durų uždarytuvas Haushalt 604, 60 - 85 kg - Senukai.lt</t>
    </r>
  </si>
  <si>
    <t>https://www.senukai.lt/p/spyna-kale-kilit-152-r35-nikeliuota-85-mm-35-mm/n155?mtd=search&amp;pos=regular&amp;src=searchnode</t>
  </si>
  <si>
    <t>Prekė gaminama specialiu UAB Kesko Senukai Lithuania užsakymu</t>
  </si>
  <si>
    <t>JStechnologie Catalouge eng2023.pdf
Search (knaufceilingsolutions.com)</t>
  </si>
  <si>
    <t>https://www.senukai.lt/p/plokste-amf-60-cm-x-60-cm-x-1-3-cm/guva?mtd=search&amp;pos=regular&amp;src=searchnode</t>
  </si>
  <si>
    <t>KRONOTEX MAMMUT – D 3081 from KRONOTEX</t>
  </si>
  <si>
    <t>https://www.beauflor.com/global/en/products/pro/xtreme</t>
  </si>
  <si>
    <t>Pure Planks (berryalloc.com)</t>
  </si>
  <si>
    <t>https://www.pentacolor.lt/index.php/lt/produktai/sienu-ir-lubu-dazai-22/acryl-7-85</t>
  </si>
  <si>
    <t>https://www.ceresit.lt/pagrindinis-puslapis/products/vidaus-apdaila/universal-primers/ceresit-ct-17-pro.html</t>
  </si>
  <si>
    <t xml:space="preserve">
https://www.igis.lt/produktas/universalus-glaistas-igis-kr/</t>
  </si>
  <si>
    <t>Knauf Lietuva - Rotband</t>
  </si>
  <si>
    <t>https://penosil.com/lt/produktai/gapscracks-akrilinis-hermetikas/</t>
  </si>
  <si>
    <t>weber ip 18 | Mašininis/rankinis cementinis kalkinis tinkas (lt.weber)</t>
  </si>
  <si>
    <r>
      <rPr>
        <sz val="11"/>
        <rFont val="Times New Roman"/>
        <family val="1"/>
        <charset val="186"/>
      </rPr>
      <t>Prekė gaminama specialiu UAB Kesko Senukai Lithuania užsakymu:</t>
    </r>
    <r>
      <rPr>
        <u/>
        <sz val="11"/>
        <color indexed="12"/>
        <rFont val="Times New Roman"/>
        <family val="1"/>
        <charset val="186"/>
      </rPr>
      <t xml:space="preserve">
Mišinys Briko Mixture GIM SA 5/35, išlyginamasis, 25 kg - Senukai.lt</t>
    </r>
  </si>
  <si>
    <t>HIDROPLAST – Augstas efektivitātes viena komponenta hidroizolācijas membrāna - Polyline</t>
  </si>
  <si>
    <t>Knauf Lietuva - Betokontakt</t>
  </si>
  <si>
    <t>Briko</t>
  </si>
  <si>
    <t>OSB 3 - OSB - Kronobuild - Products - Kronospan - Leading manufacturer of wood-based panels</t>
  </si>
  <si>
    <t>Rigips PRO 12,5 | Standartinė plokštė (gyproc.lt)</t>
  </si>
  <si>
    <t>Profilis, CD, 3000 mm x 60 mm x 27 mm - Senukai.lt</t>
  </si>
  <si>
    <t xml:space="preserve">
PAROC WAS 35 - Paroc.lt</t>
  </si>
  <si>
    <t>PENOSIL All Purpose Gunfoam 172 sandarinimo putos</t>
  </si>
  <si>
    <r>
      <rPr>
        <sz val="11"/>
        <rFont val="Times New Roman"/>
        <family val="1"/>
        <charset val="186"/>
      </rPr>
      <t>Prekė gaminama specialiu UAB Kesko Senukai Lithuania užsakymu:</t>
    </r>
    <r>
      <rPr>
        <u/>
        <sz val="11"/>
        <color indexed="12"/>
        <rFont val="Times New Roman"/>
        <family val="1"/>
        <charset val="186"/>
      </rPr>
      <t xml:space="preserve">
Šlifavimo tinklelis Okko, 115 mm x 280 mm - Senukai.lt</t>
    </r>
  </si>
  <si>
    <r>
      <rPr>
        <sz val="11"/>
        <rFont val="Times New Roman"/>
        <family val="1"/>
        <charset val="186"/>
      </rPr>
      <t>Prekė gaminama specialiu UAB Kesko Senukai Lithuania užsakymu:</t>
    </r>
    <r>
      <rPr>
        <u/>
        <sz val="11"/>
        <color indexed="12"/>
        <rFont val="Times New Roman"/>
        <family val="1"/>
        <charset val="186"/>
      </rPr>
      <t xml:space="preserve">
https://www.senukai.lt/p/glaistykle-okko-511-7-cm-15-cm-nerudijantysis-plienas/iux8?mtd=search&amp;pos=regular&amp;src=searchnode</t>
    </r>
  </si>
  <si>
    <r>
      <rPr>
        <sz val="11"/>
        <rFont val="Times New Roman"/>
        <family val="1"/>
        <charset val="186"/>
      </rPr>
      <t>Prekė gaminama specialiu UAB Kesko Senukai Lithuania užsakymu:</t>
    </r>
    <r>
      <rPr>
        <u/>
        <sz val="11"/>
        <color indexed="12"/>
        <rFont val="Times New Roman"/>
        <family val="1"/>
        <charset val="186"/>
      </rPr>
      <t xml:space="preserve">
Teptukas Haushalt, plokščias, 60 mm, lakuoti/darbui su vandens pagrindo dažais - Senukai.lt</t>
    </r>
  </si>
  <si>
    <r>
      <rPr>
        <sz val="11"/>
        <rFont val="Times New Roman"/>
        <family val="1"/>
        <charset val="186"/>
      </rPr>
      <t>Prekė gaminama specialiu UAB Kesko Senukai Lithuania užsakymu:</t>
    </r>
    <r>
      <rPr>
        <u/>
        <sz val="11"/>
        <color indexed="12"/>
        <rFont val="Times New Roman"/>
        <family val="1"/>
        <charset val="186"/>
      </rPr>
      <t xml:space="preserve">
https://www.senukai.lt/p/volelis-su-rankena-okko-rp-003-poliesteris-40-mm-230-mm/5uzm?mtd=search&amp;pos=regular&amp;src=searchnode</t>
    </r>
  </si>
  <si>
    <t>Šaltas asfaltas (guttashop.lt)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</si>
</sst>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name val="Times New Roman"/>
      <family val="1"/>
      <charset val="186"/>
    </font>
    <font>
      <sz val="12"/>
      <name val="Times New Roman"/>
      <family val="1"/>
      <charset val="186"/>
    </font>
    <font>
      <b/>
      <sz val="12"/>
      <name val="Times New Roman"/>
      <family val="1"/>
      <charset val="186"/>
    </font>
    <font>
      <sz val="10"/>
      <name val="Arial"/>
      <family val="2"/>
    </font>
    <font>
      <u/>
      <sz val="12"/>
      <name val="Times New Roman"/>
      <family val="1"/>
      <charset val="186"/>
    </font>
    <font>
      <b/>
      <i/>
      <sz val="12"/>
      <color indexed="10"/>
      <name val="Times New Roman"/>
      <family val="1"/>
      <charset val="186"/>
    </font>
    <font>
      <b/>
      <sz val="11"/>
      <name val="Times New Roman"/>
      <family val="1"/>
    </font>
    <font>
      <b/>
      <sz val="11"/>
      <color indexed="10"/>
      <name val="Times New Roman"/>
      <family val="1"/>
    </font>
    <font>
      <b/>
      <sz val="12"/>
      <name val="Times New Roman"/>
      <family val="1"/>
    </font>
    <font>
      <b/>
      <sz val="14"/>
      <name val="Times New Roman"/>
      <family val="1"/>
      <charset val="186"/>
    </font>
    <font>
      <b/>
      <i/>
      <sz val="12"/>
      <name val="Times New Roman"/>
      <family val="1"/>
    </font>
    <font>
      <sz val="11"/>
      <color indexed="8"/>
      <name val="Times New Roman"/>
      <family val="1"/>
    </font>
    <font>
      <b/>
      <sz val="11"/>
      <color indexed="8"/>
      <name val="Times New Roman"/>
      <family val="1"/>
    </font>
    <font>
      <i/>
      <sz val="11"/>
      <name val="Times New Roman"/>
      <family val="1"/>
    </font>
    <font>
      <sz val="11"/>
      <name val="Times New Roman"/>
      <family val="1"/>
    </font>
    <font>
      <u/>
      <sz val="11"/>
      <color indexed="12"/>
      <name val="Times New Roman"/>
      <family val="1"/>
      <charset val="186"/>
    </font>
    <font>
      <u/>
      <sz val="12"/>
      <color theme="10"/>
      <name val="Calibri"/>
      <family val="2"/>
      <scheme val="minor"/>
    </font>
    <font>
      <sz val="11"/>
      <color theme="1"/>
      <name val="Times New Roman"/>
      <family val="1"/>
      <charset val="186"/>
    </font>
    <font>
      <b/>
      <sz val="11"/>
      <color theme="1"/>
      <name val="Times New Roman"/>
      <family val="1"/>
      <charset val="186"/>
    </font>
    <font>
      <u/>
      <sz val="11"/>
      <color theme="10"/>
      <name val="Times New Roman"/>
      <family val="1"/>
      <charset val="186"/>
    </font>
    <font>
      <b/>
      <i/>
      <sz val="11"/>
      <color rgb="FFFF0000"/>
      <name val="Times New Roman"/>
      <family val="1"/>
      <charset val="186"/>
    </font>
    <font>
      <sz val="11"/>
      <color theme="1"/>
      <name val="Times New Roman"/>
      <family val="1"/>
    </font>
    <font>
      <b/>
      <sz val="12"/>
      <color theme="1"/>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7" fillId="0" borderId="0" applyNumberFormat="0" applyFill="0" applyBorder="0" applyAlignment="0" applyProtection="0"/>
    <xf numFmtId="0" fontId="4" fillId="0" borderId="0"/>
  </cellStyleXfs>
  <cellXfs count="70">
    <xf numFmtId="0" fontId="0" fillId="0" borderId="0" xfId="0"/>
    <xf numFmtId="0" fontId="2" fillId="0" borderId="0" xfId="2" applyFont="1" applyAlignment="1">
      <alignment horizontal="center" vertical="center"/>
    </xf>
    <xf numFmtId="0" fontId="2" fillId="0" borderId="0" xfId="2" applyFont="1" applyAlignment="1">
      <alignment horizontal="left"/>
    </xf>
    <xf numFmtId="0" fontId="2" fillId="0" borderId="0" xfId="2" applyFont="1" applyAlignment="1">
      <alignment horizontal="right"/>
    </xf>
    <xf numFmtId="0" fontId="4" fillId="0" borderId="0" xfId="2"/>
    <xf numFmtId="0" fontId="3" fillId="0" borderId="0" xfId="2" applyFont="1" applyAlignment="1">
      <alignment horizontal="left"/>
    </xf>
    <xf numFmtId="0" fontId="5" fillId="0" borderId="0" xfId="2" applyFont="1" applyAlignment="1">
      <alignment horizontal="right"/>
    </xf>
    <xf numFmtId="0" fontId="2" fillId="0" borderId="1" xfId="2" applyFont="1" applyBorder="1" applyAlignment="1">
      <alignment horizontal="center" vertical="center"/>
    </xf>
    <xf numFmtId="0" fontId="2" fillId="0" borderId="1" xfId="2" applyFont="1" applyBorder="1" applyAlignment="1" applyProtection="1">
      <alignment horizontal="left" vertical="top" wrapText="1"/>
      <protection locked="0"/>
    </xf>
    <xf numFmtId="0" fontId="18" fillId="0" borderId="1" xfId="0" applyFont="1" applyFill="1" applyBorder="1" applyAlignment="1" applyProtection="1">
      <alignment horizontal="left" vertical="top" wrapText="1"/>
    </xf>
    <xf numFmtId="0" fontId="18" fillId="0" borderId="1" xfId="0" applyFont="1" applyFill="1" applyBorder="1" applyAlignment="1" applyProtection="1">
      <alignment vertical="center" wrapText="1"/>
    </xf>
    <xf numFmtId="0" fontId="18" fillId="0" borderId="1" xfId="0" applyFont="1" applyFill="1" applyBorder="1" applyAlignment="1" applyProtection="1">
      <alignment horizontal="left" vertical="center" wrapText="1"/>
    </xf>
    <xf numFmtId="0" fontId="18" fillId="0" borderId="1" xfId="0" applyFont="1" applyBorder="1" applyAlignment="1">
      <alignment horizontal="left" vertical="center" wrapText="1"/>
    </xf>
    <xf numFmtId="0" fontId="2" fillId="0" borderId="1" xfId="2" applyFont="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xf>
    <xf numFmtId="0" fontId="18" fillId="0" borderId="1" xfId="0" applyFont="1" applyBorder="1" applyAlignment="1">
      <alignment horizontal="center" vertical="center" wrapText="1"/>
    </xf>
    <xf numFmtId="0" fontId="1" fillId="0" borderId="1" xfId="2" applyFont="1" applyBorder="1" applyAlignment="1" applyProtection="1">
      <alignment horizontal="center" vertical="center" wrapText="1"/>
      <protection locked="0"/>
    </xf>
    <xf numFmtId="4" fontId="1" fillId="0" borderId="1" xfId="2" applyNumberFormat="1" applyFont="1" applyBorder="1" applyAlignment="1" applyProtection="1">
      <alignment horizontal="center" vertical="center"/>
      <protection locked="0"/>
    </xf>
    <xf numFmtId="4" fontId="1" fillId="0" borderId="1" xfId="2" applyNumberFormat="1" applyFont="1" applyBorder="1" applyAlignment="1">
      <alignment horizontal="center" vertical="center"/>
    </xf>
    <xf numFmtId="0" fontId="1" fillId="0" borderId="1" xfId="2" applyFont="1" applyBorder="1" applyAlignment="1">
      <alignment horizontal="center" vertical="center"/>
    </xf>
    <xf numFmtId="0" fontId="18" fillId="0" borderId="2" xfId="0" applyFont="1" applyFill="1" applyBorder="1" applyAlignment="1" applyProtection="1">
      <alignment vertical="center" wrapText="1"/>
    </xf>
    <xf numFmtId="0" fontId="18" fillId="0" borderId="2" xfId="0" applyFont="1" applyFill="1" applyBorder="1" applyAlignment="1" applyProtection="1">
      <alignment horizontal="left" vertical="center" wrapText="1"/>
    </xf>
    <xf numFmtId="0" fontId="18" fillId="0" borderId="2" xfId="0" applyFont="1" applyFill="1" applyBorder="1" applyAlignment="1" applyProtection="1">
      <alignment horizontal="center" vertical="center" wrapText="1"/>
    </xf>
    <xf numFmtId="0" fontId="2" fillId="0" borderId="1" xfId="2" applyFont="1" applyFill="1" applyBorder="1" applyAlignment="1">
      <alignment horizontal="center" vertical="center"/>
    </xf>
    <xf numFmtId="0" fontId="2" fillId="0" borderId="1" xfId="2" applyFont="1" applyFill="1" applyBorder="1" applyAlignment="1" applyProtection="1">
      <alignment horizontal="left" vertical="top" wrapText="1"/>
      <protection locked="0"/>
    </xf>
    <xf numFmtId="0" fontId="2" fillId="0" borderId="1" xfId="2" applyFont="1" applyFill="1" applyBorder="1" applyAlignment="1" applyProtection="1">
      <alignment horizontal="center" vertical="center" wrapText="1"/>
      <protection locked="0"/>
    </xf>
    <xf numFmtId="4" fontId="1" fillId="0" borderId="1" xfId="2" applyNumberFormat="1" applyFont="1" applyFill="1" applyBorder="1" applyAlignment="1" applyProtection="1">
      <alignment horizontal="center" vertical="center"/>
      <protection locked="0"/>
    </xf>
    <xf numFmtId="4" fontId="1" fillId="0" borderId="1" xfId="2" applyNumberFormat="1" applyFont="1" applyFill="1" applyBorder="1" applyAlignment="1">
      <alignment horizontal="center" vertical="center"/>
    </xf>
    <xf numFmtId="0" fontId="4" fillId="0" borderId="0" xfId="2" applyFill="1"/>
    <xf numFmtId="0" fontId="18" fillId="0" borderId="2" xfId="0" applyFont="1" applyFill="1" applyBorder="1" applyAlignment="1" applyProtection="1">
      <alignment horizontal="left" vertical="top" wrapText="1"/>
    </xf>
    <xf numFmtId="0" fontId="18" fillId="0" borderId="2" xfId="0" applyFont="1" applyBorder="1" applyAlignment="1">
      <alignment horizontal="left" vertical="center" wrapText="1"/>
    </xf>
    <xf numFmtId="0" fontId="2" fillId="0" borderId="2" xfId="2" applyFont="1" applyBorder="1" applyAlignment="1" applyProtection="1">
      <alignment horizontal="center" vertical="center" wrapText="1"/>
      <protection locked="0"/>
    </xf>
    <xf numFmtId="0" fontId="1" fillId="0" borderId="2" xfId="2" applyFont="1" applyBorder="1" applyAlignment="1">
      <alignment horizontal="center" vertical="center"/>
    </xf>
    <xf numFmtId="0" fontId="18" fillId="0" borderId="2" xfId="0" applyFont="1" applyBorder="1" applyAlignment="1">
      <alignment horizontal="center" vertical="center" wrapText="1"/>
    </xf>
    <xf numFmtId="0" fontId="19" fillId="0" borderId="0" xfId="2" applyFont="1" applyFill="1" applyBorder="1" applyAlignment="1">
      <alignment horizontal="left" vertical="top" wrapText="1"/>
    </xf>
    <xf numFmtId="4" fontId="2" fillId="0" borderId="3" xfId="2" applyNumberFormat="1" applyFont="1" applyBorder="1" applyAlignment="1">
      <alignment horizontal="center"/>
    </xf>
    <xf numFmtId="4" fontId="9" fillId="2" borderId="4" xfId="2" applyNumberFormat="1" applyFont="1" applyFill="1" applyBorder="1" applyAlignment="1">
      <alignment horizontal="center"/>
    </xf>
    <xf numFmtId="0" fontId="18" fillId="0" borderId="1" xfId="0" applyFont="1" applyBorder="1" applyAlignment="1">
      <alignment vertical="center" wrapText="1"/>
    </xf>
    <xf numFmtId="0" fontId="1" fillId="0" borderId="1" xfId="2" applyFont="1" applyFill="1" applyBorder="1" applyAlignment="1">
      <alignment horizontal="left" vertical="center"/>
    </xf>
    <xf numFmtId="0" fontId="1" fillId="0" borderId="1" xfId="2" applyFont="1" applyBorder="1" applyAlignment="1">
      <alignment horizontal="left" vertical="center"/>
    </xf>
    <xf numFmtId="0" fontId="19" fillId="0" borderId="0" xfId="2" applyFont="1" applyAlignment="1">
      <alignment horizontal="left" vertical="top" wrapText="1"/>
    </xf>
    <xf numFmtId="0" fontId="14" fillId="0" borderId="0" xfId="2" applyFont="1"/>
    <xf numFmtId="0" fontId="3" fillId="3"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20" fillId="0" borderId="1" xfId="1" applyFont="1" applyFill="1" applyBorder="1" applyAlignment="1">
      <alignment wrapText="1"/>
    </xf>
    <xf numFmtId="0" fontId="20" fillId="0" borderId="1" xfId="1" applyFont="1" applyBorder="1" applyAlignment="1">
      <alignment wrapText="1"/>
    </xf>
    <xf numFmtId="0" fontId="20" fillId="0" borderId="1" xfId="1" applyFont="1" applyFill="1" applyBorder="1" applyAlignment="1">
      <alignment vertical="center" wrapText="1"/>
    </xf>
    <xf numFmtId="0" fontId="1" fillId="0" borderId="1" xfId="1" applyFont="1" applyFill="1" applyBorder="1" applyAlignment="1">
      <alignment horizontal="left" vertical="center" wrapText="1"/>
    </xf>
    <xf numFmtId="49" fontId="20" fillId="0" borderId="1" xfId="1" applyNumberFormat="1" applyFont="1" applyBorder="1" applyAlignment="1">
      <alignment horizontal="left" wrapText="1"/>
    </xf>
    <xf numFmtId="0" fontId="20" fillId="0" borderId="1" xfId="1" applyFont="1" applyBorder="1" applyAlignment="1">
      <alignment horizontal="left" vertical="center" wrapText="1"/>
    </xf>
    <xf numFmtId="0" fontId="20" fillId="0" borderId="1" xfId="1" applyFont="1" applyBorder="1" applyAlignment="1">
      <alignment vertical="center" wrapText="1"/>
    </xf>
    <xf numFmtId="0" fontId="16" fillId="0" borderId="1" xfId="1" applyFont="1" applyBorder="1" applyAlignment="1">
      <alignment wrapText="1"/>
    </xf>
    <xf numFmtId="0" fontId="20" fillId="0" borderId="1" xfId="1" applyFont="1" applyBorder="1"/>
    <xf numFmtId="0" fontId="2" fillId="0" borderId="5" xfId="2" applyFont="1" applyBorder="1" applyAlignment="1">
      <alignment horizontal="left"/>
    </xf>
    <xf numFmtId="0" fontId="22" fillId="0" borderId="0" xfId="2" applyFont="1" applyAlignment="1">
      <alignment horizontal="left" vertical="top" wrapText="1"/>
    </xf>
    <xf numFmtId="0" fontId="2" fillId="4" borderId="1" xfId="2" applyFont="1" applyFill="1" applyBorder="1" applyAlignment="1">
      <alignment horizontal="right" vertical="center"/>
    </xf>
    <xf numFmtId="0" fontId="2" fillId="4" borderId="2" xfId="2" applyFont="1" applyFill="1" applyBorder="1" applyAlignment="1">
      <alignment horizontal="right" vertical="center"/>
    </xf>
    <xf numFmtId="0" fontId="23" fillId="4" borderId="1" xfId="2" applyFont="1" applyFill="1" applyBorder="1" applyAlignment="1">
      <alignment horizontal="right" vertical="center"/>
    </xf>
    <xf numFmtId="0" fontId="23" fillId="4" borderId="6" xfId="2" applyFont="1" applyFill="1" applyBorder="1" applyAlignment="1">
      <alignment horizontal="right" vertical="center"/>
    </xf>
    <xf numFmtId="0" fontId="15" fillId="0" borderId="1" xfId="2" applyFont="1" applyBorder="1" applyAlignment="1">
      <alignment horizontal="left" wrapText="1"/>
    </xf>
    <xf numFmtId="0" fontId="15" fillId="0" borderId="1" xfId="2" applyFont="1" applyBorder="1" applyAlignment="1">
      <alignment horizontal="left"/>
    </xf>
    <xf numFmtId="0" fontId="2" fillId="0" borderId="1" xfId="2" applyFont="1" applyBorder="1" applyAlignment="1">
      <alignment horizontal="left" vertical="center" wrapText="1"/>
    </xf>
    <xf numFmtId="0" fontId="9" fillId="0" borderId="0" xfId="2" applyFont="1" applyAlignment="1">
      <alignment horizontal="left"/>
    </xf>
    <xf numFmtId="0" fontId="11" fillId="0" borderId="0" xfId="2" applyFont="1" applyAlignment="1">
      <alignment horizontal="center"/>
    </xf>
    <xf numFmtId="0" fontId="3" fillId="0" borderId="0" xfId="2" applyFont="1" applyAlignment="1">
      <alignment horizontal="center"/>
    </xf>
    <xf numFmtId="0" fontId="10" fillId="0" borderId="0" xfId="2" applyFont="1" applyAlignment="1">
      <alignment horizontal="center"/>
    </xf>
    <xf numFmtId="0" fontId="2" fillId="0" borderId="0" xfId="2" applyFont="1" applyAlignment="1">
      <alignment horizontal="center"/>
    </xf>
    <xf numFmtId="0" fontId="21" fillId="0" borderId="0" xfId="2" applyFont="1" applyAlignment="1" applyProtection="1">
      <alignment horizontal="left" vertical="top" wrapText="1"/>
      <protection locked="0"/>
    </xf>
    <xf numFmtId="0" fontId="3" fillId="3" borderId="1" xfId="2" applyFont="1" applyFill="1" applyBorder="1" applyAlignment="1">
      <alignment horizontal="center"/>
    </xf>
    <xf numFmtId="0" fontId="9" fillId="3" borderId="1" xfId="2" applyFont="1" applyFill="1" applyBorder="1" applyAlignment="1">
      <alignment horizontal="center"/>
    </xf>
  </cellXfs>
  <cellStyles count="3">
    <cellStyle name="Hyperlink" xfId="1" builtinId="8"/>
    <cellStyle name="Normal" xfId="0" builtinId="0"/>
    <cellStyle name="Normal 2" xfId="2" xr:uid="{93144D04-34D7-4645-B22E-25413115184D}"/>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enukai.lt/p/teptukas-haushalt-plokscias-60-mm-lakuoti-darbui-su-vandens-pagrindo-dazais/kx48?mtd=search&amp;pos=regular&amp;src=searchnode" TargetMode="External"/><Relationship Id="rId13" Type="http://schemas.openxmlformats.org/officeDocument/2006/relationships/hyperlink" Target="https://www.senukai.lt/p/misinys-briko-mixture-gim-sa-5-35-islyginamasis-25-kg/b68h?mtd=search&amp;pos=regular&amp;src=searchnode" TargetMode="External"/><Relationship Id="rId18" Type="http://schemas.openxmlformats.org/officeDocument/2006/relationships/hyperlink" Target="https://www.ceresit.lt/pagrindinis-puslapis/products/vidaus-apdaila/universal-primers/ceresit-ct-17-pro.html" TargetMode="External"/><Relationship Id="rId26" Type="http://schemas.openxmlformats.org/officeDocument/2006/relationships/hyperlink" Target="https://penosil.com/lt/produktai/all-purpose-gunfoam-172-sandarinimo-putos/" TargetMode="External"/><Relationship Id="rId3" Type="http://schemas.openxmlformats.org/officeDocument/2006/relationships/hyperlink" Target="https://www.igis.lt/produktas/universalus-glaistas-igis-kr/" TargetMode="External"/><Relationship Id="rId21" Type="http://schemas.openxmlformats.org/officeDocument/2006/relationships/hyperlink" Target="https://polyline.lv/lt/hidroplast-augstas-efektivitates-viena-komponenta-hidroizolacijas-membrana/" TargetMode="External"/><Relationship Id="rId7" Type="http://schemas.openxmlformats.org/officeDocument/2006/relationships/hyperlink" Target="https://www.senukai.lt/p/glaistykle-okko-511-7-cm-15-cm-nerudijantysis-plienas/iux8?mtd=search&amp;pos=regular&amp;src=searchnode" TargetMode="External"/><Relationship Id="rId12" Type="http://schemas.openxmlformats.org/officeDocument/2006/relationships/hyperlink" Target="https://www.senukai.lt/p/duru-apvadas-220-cm-x-7-cm-x-1-2-cm-pusies/3cmd?mtd=search&amp;pos=regular&amp;src=searchnode" TargetMode="External"/><Relationship Id="rId17" Type="http://schemas.openxmlformats.org/officeDocument/2006/relationships/hyperlink" Target="https://www.pentacolor.lt/index.php/lt/produktai/sienu-ir-lubu-dazai-22/acryl-7-85" TargetMode="External"/><Relationship Id="rId25" Type="http://schemas.openxmlformats.org/officeDocument/2006/relationships/hyperlink" Target="https://www.gyproc.lt/Produktai/plokstes/rigips-pro-125-standartine-plokste" TargetMode="External"/><Relationship Id="rId2" Type="http://schemas.openxmlformats.org/officeDocument/2006/relationships/hyperlink" Target="https://www.beauflor.com/global/en/products/pro/xtreme" TargetMode="External"/><Relationship Id="rId16" Type="http://schemas.openxmlformats.org/officeDocument/2006/relationships/hyperlink" Target="https://www.kronotex.com/Collections/KRONOTEX-MAMMUT/D-3081-0230334058.html" TargetMode="External"/><Relationship Id="rId20" Type="http://schemas.openxmlformats.org/officeDocument/2006/relationships/hyperlink" Target="https://www.lt.weber/glaistai-ir-tinkai/tinkavimo-sistemos/weber-ip-18?gad_source=1&amp;gclid=EAIaIQobChMIorORsOLIhQMV3AoGAB3SIgjiEAAYASAAEgKSuvD_BwE" TargetMode="External"/><Relationship Id="rId1" Type="http://schemas.openxmlformats.org/officeDocument/2006/relationships/hyperlink" Target="https://www.berryalloc.com/global/en/vinyl-planks/pure/pure-planks" TargetMode="External"/><Relationship Id="rId6" Type="http://schemas.openxmlformats.org/officeDocument/2006/relationships/hyperlink" Target="https://www.senukai.lt/p/slifavimo-tinklelis-okko-115-mm-x-280-mm/2pp2?mtd=search&amp;pos=regular&amp;src=searchnode" TargetMode="External"/><Relationship Id="rId11" Type="http://schemas.openxmlformats.org/officeDocument/2006/relationships/hyperlink" Target="https://www.senukai.lt/p/spyna-kale-kilit-152-r35-nikeliuota-85-mm-35-mm/n155?mtd=search&amp;pos=regular&amp;src=searchnode" TargetMode="External"/><Relationship Id="rId24" Type="http://schemas.openxmlformats.org/officeDocument/2006/relationships/hyperlink" Target="https://kronospan.com/en_EN/products/view/kronobuild/osb/osb-3/osb-3-699" TargetMode="External"/><Relationship Id="rId5" Type="http://schemas.openxmlformats.org/officeDocument/2006/relationships/hyperlink" Target="https://lt.paroc.com/gaminiai/-statybines-konstrukcijos/vedinamu-atitvaru-plokstes/paroc-was-35" TargetMode="External"/><Relationship Id="rId15" Type="http://schemas.openxmlformats.org/officeDocument/2006/relationships/hyperlink" Target="https://www.senukai.lt/p/duru-uzdarytuvas-haushalt-604-60-85-kg/k3re?mtd=search&amp;pos=regular&amp;src=searchnode" TargetMode="External"/><Relationship Id="rId23" Type="http://schemas.openxmlformats.org/officeDocument/2006/relationships/hyperlink" Target="https://www.briko.lt/index.php/lt/produktai/klijai-5/grindu-dangos-klijai-11" TargetMode="External"/><Relationship Id="rId28" Type="http://schemas.openxmlformats.org/officeDocument/2006/relationships/printerSettings" Target="../printerSettings/printerSettings1.bin"/><Relationship Id="rId10" Type="http://schemas.openxmlformats.org/officeDocument/2006/relationships/hyperlink" Target="https://www.senukai.lt/p/plokste-amf-60-cm-x-60-cm-x-1-3-cm/guva?mtd=search&amp;pos=regular&amp;src=searchnode" TargetMode="External"/><Relationship Id="rId19" Type="http://schemas.openxmlformats.org/officeDocument/2006/relationships/hyperlink" Target="https://penosil.com/lt/produktai/gapscracks-akrilinis-hermetikas/" TargetMode="External"/><Relationship Id="rId4" Type="http://schemas.openxmlformats.org/officeDocument/2006/relationships/hyperlink" Target="https://www.senukai.lt/p/profilis-cd-3000-mm-x-60-mm-x-27-mm/n74h?mtd=search&amp;pos=regular&amp;src=searchnode" TargetMode="External"/><Relationship Id="rId9" Type="http://schemas.openxmlformats.org/officeDocument/2006/relationships/hyperlink" Target="https://www.senukai.lt/p/volelis-su-rankena-okko-rp-003-poliesteris-40-mm-230-mm/5uzm?mtd=search&amp;pos=regular&amp;src=searchnode" TargetMode="External"/><Relationship Id="rId14" Type="http://schemas.openxmlformats.org/officeDocument/2006/relationships/hyperlink" Target="https://www.knauf.lt/produktai-ir-sistemos/produktu-a-z/rotband.html" TargetMode="External"/><Relationship Id="rId22" Type="http://schemas.openxmlformats.org/officeDocument/2006/relationships/hyperlink" Target="https://www.knauf.lt/produktai-ir-sistemos/produktu-a-z/betokontakt.html" TargetMode="External"/><Relationship Id="rId27" Type="http://schemas.openxmlformats.org/officeDocument/2006/relationships/hyperlink" Target="https://guttashop.lt/prod/httpsguttashopltsaltasasfal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7833-99AF-463D-9410-4D6F2170D0DC}">
  <dimension ref="A1:I54"/>
  <sheetViews>
    <sheetView tabSelected="1" topLeftCell="A2" zoomScale="80" zoomScaleNormal="80" workbookViewId="0">
      <selection activeCell="I61" sqref="I61"/>
    </sheetView>
  </sheetViews>
  <sheetFormatPr defaultRowHeight="15.75" x14ac:dyDescent="0.25"/>
  <cols>
    <col min="1" max="1" width="5.25" style="1" customWidth="1"/>
    <col min="2" max="2" width="51.125" style="2" customWidth="1"/>
    <col min="3" max="3" width="46.625" style="3" customWidth="1"/>
    <col min="4" max="4" width="11.25" style="3" customWidth="1"/>
    <col min="5" max="5" width="13.875" style="3" customWidth="1"/>
    <col min="6" max="6" width="11.5" style="3" customWidth="1"/>
    <col min="7" max="7" width="11.875" style="3" customWidth="1"/>
    <col min="8" max="8" width="15.375" style="3" customWidth="1"/>
    <col min="9" max="9" width="46.25" style="4" customWidth="1"/>
    <col min="10" max="16384" width="9" style="4"/>
  </cols>
  <sheetData>
    <row r="1" spans="1:9" x14ac:dyDescent="0.25">
      <c r="H1" s="63" t="s">
        <v>80</v>
      </c>
      <c r="I1" s="63"/>
    </row>
    <row r="3" spans="1:9" x14ac:dyDescent="0.25">
      <c r="A3" s="64"/>
      <c r="B3" s="64"/>
      <c r="C3" s="64"/>
      <c r="D3" s="64"/>
      <c r="E3" s="64"/>
      <c r="F3" s="64"/>
      <c r="G3" s="64"/>
      <c r="H3" s="64"/>
    </row>
    <row r="5" spans="1:9" ht="18.75" x14ac:dyDescent="0.3">
      <c r="A5" s="65" t="s">
        <v>76</v>
      </c>
      <c r="B5" s="65"/>
      <c r="C5" s="65"/>
      <c r="D5" s="65"/>
      <c r="E5" s="65"/>
      <c r="F5" s="65"/>
      <c r="G5" s="65"/>
      <c r="H5" s="65"/>
    </row>
    <row r="7" spans="1:9" x14ac:dyDescent="0.25">
      <c r="B7" s="66"/>
      <c r="C7" s="66"/>
      <c r="D7" s="66"/>
      <c r="E7" s="66"/>
      <c r="F7" s="66"/>
      <c r="G7" s="66"/>
      <c r="H7" s="66"/>
    </row>
    <row r="8" spans="1:9" ht="15" customHeight="1" x14ac:dyDescent="0.2">
      <c r="A8" s="34"/>
      <c r="B8" s="40" t="s">
        <v>54</v>
      </c>
      <c r="C8" s="67"/>
      <c r="D8" s="67"/>
      <c r="E8" s="67"/>
      <c r="F8" s="67"/>
      <c r="G8" s="67"/>
      <c r="H8" s="67"/>
    </row>
    <row r="9" spans="1:9" ht="15" customHeight="1" x14ac:dyDescent="0.2">
      <c r="A9" s="34"/>
      <c r="B9" s="54" t="s">
        <v>55</v>
      </c>
      <c r="C9" s="54"/>
      <c r="D9" s="54"/>
      <c r="E9" s="54"/>
      <c r="F9" s="54"/>
      <c r="G9" s="54"/>
      <c r="H9" s="54"/>
      <c r="I9" s="54"/>
    </row>
    <row r="10" spans="1:9" ht="15" customHeight="1" x14ac:dyDescent="0.2">
      <c r="A10" s="34"/>
      <c r="B10" s="54"/>
      <c r="C10" s="54"/>
      <c r="D10" s="54"/>
      <c r="E10" s="54"/>
      <c r="F10" s="54"/>
      <c r="G10" s="54"/>
      <c r="H10" s="54"/>
      <c r="I10" s="54"/>
    </row>
    <row r="11" spans="1:9" ht="15.75" customHeight="1" x14ac:dyDescent="0.2">
      <c r="A11" s="34"/>
      <c r="B11" s="54"/>
      <c r="C11" s="54"/>
      <c r="D11" s="54"/>
      <c r="E11" s="54"/>
      <c r="F11" s="54"/>
      <c r="G11" s="54"/>
      <c r="H11" s="54"/>
      <c r="I11" s="54"/>
    </row>
    <row r="12" spans="1:9" ht="46.5" customHeight="1" x14ac:dyDescent="0.2">
      <c r="A12" s="34"/>
      <c r="B12" s="54" t="s">
        <v>79</v>
      </c>
      <c r="C12" s="54"/>
      <c r="D12" s="54"/>
      <c r="E12" s="54"/>
      <c r="F12" s="54"/>
      <c r="G12" s="54"/>
      <c r="H12" s="54"/>
      <c r="I12" s="54"/>
    </row>
    <row r="13" spans="1:9" ht="32.25" customHeight="1" x14ac:dyDescent="0.2">
      <c r="A13" s="34"/>
      <c r="B13" s="54" t="s">
        <v>56</v>
      </c>
      <c r="C13" s="54"/>
      <c r="D13" s="54"/>
      <c r="E13" s="54"/>
      <c r="F13" s="54"/>
      <c r="G13" s="54"/>
      <c r="H13" s="54"/>
      <c r="I13" s="54"/>
    </row>
    <row r="14" spans="1:9" x14ac:dyDescent="0.25">
      <c r="B14" s="5" t="s">
        <v>75</v>
      </c>
      <c r="H14" s="6"/>
    </row>
    <row r="15" spans="1:9" x14ac:dyDescent="0.25">
      <c r="B15" s="5" t="s">
        <v>81</v>
      </c>
      <c r="H15" s="6"/>
    </row>
    <row r="16" spans="1:9" x14ac:dyDescent="0.25">
      <c r="B16" s="5"/>
      <c r="H16" s="6"/>
      <c r="I16" s="41" t="s">
        <v>82</v>
      </c>
    </row>
    <row r="17" spans="1:9" x14ac:dyDescent="0.25">
      <c r="B17" s="68" t="s">
        <v>83</v>
      </c>
      <c r="C17" s="68"/>
      <c r="D17" s="69" t="s">
        <v>84</v>
      </c>
      <c r="E17" s="69"/>
      <c r="F17" s="69"/>
      <c r="G17" s="69"/>
      <c r="H17" s="69"/>
      <c r="I17" s="69"/>
    </row>
    <row r="18" spans="1:9" x14ac:dyDescent="0.2">
      <c r="B18" s="59" t="s">
        <v>86</v>
      </c>
      <c r="C18" s="60"/>
      <c r="D18" s="61" t="s">
        <v>87</v>
      </c>
      <c r="E18" s="61"/>
      <c r="F18" s="61"/>
      <c r="G18" s="61"/>
      <c r="H18" s="61"/>
      <c r="I18" s="61"/>
    </row>
    <row r="19" spans="1:9" ht="78.75" customHeight="1" x14ac:dyDescent="0.2">
      <c r="B19" s="60"/>
      <c r="C19" s="60"/>
      <c r="D19" s="61"/>
      <c r="E19" s="61"/>
      <c r="F19" s="61"/>
      <c r="G19" s="61"/>
      <c r="H19" s="61"/>
      <c r="I19" s="61"/>
    </row>
    <row r="20" spans="1:9" x14ac:dyDescent="0.25">
      <c r="B20" s="5"/>
      <c r="H20" s="6"/>
    </row>
    <row r="21" spans="1:9" x14ac:dyDescent="0.25">
      <c r="B21" s="62" t="s">
        <v>85</v>
      </c>
      <c r="C21" s="62"/>
      <c r="D21" s="62"/>
      <c r="E21" s="62"/>
      <c r="F21" s="62"/>
      <c r="G21" s="62"/>
      <c r="H21" s="62"/>
      <c r="I21" s="62"/>
    </row>
    <row r="22" spans="1:9" x14ac:dyDescent="0.25">
      <c r="B22" s="53"/>
      <c r="C22" s="53"/>
      <c r="D22" s="53"/>
      <c r="E22" s="53"/>
      <c r="F22" s="53"/>
      <c r="G22" s="53"/>
      <c r="H22" s="53"/>
      <c r="I22" s="53"/>
    </row>
    <row r="23" spans="1:9" ht="71.25" x14ac:dyDescent="0.2">
      <c r="A23" s="42" t="s">
        <v>0</v>
      </c>
      <c r="B23" s="42" t="s">
        <v>25</v>
      </c>
      <c r="C23" s="42" t="s">
        <v>22</v>
      </c>
      <c r="D23" s="42" t="s">
        <v>31</v>
      </c>
      <c r="E23" s="42" t="s">
        <v>88</v>
      </c>
      <c r="F23" s="42" t="s">
        <v>26</v>
      </c>
      <c r="G23" s="42" t="s">
        <v>27</v>
      </c>
      <c r="H23" s="42" t="s">
        <v>28</v>
      </c>
      <c r="I23" s="43" t="s">
        <v>32</v>
      </c>
    </row>
    <row r="24" spans="1:9" s="28" customFormat="1" ht="90" x14ac:dyDescent="0.25">
      <c r="A24" s="23">
        <v>1</v>
      </c>
      <c r="B24" s="38" t="s">
        <v>58</v>
      </c>
      <c r="C24" s="24" t="s">
        <v>57</v>
      </c>
      <c r="D24" s="25" t="s">
        <v>19</v>
      </c>
      <c r="E24" s="19">
        <v>300</v>
      </c>
      <c r="F24" s="26">
        <v>4.38</v>
      </c>
      <c r="G24" s="26">
        <f>F24*1.21</f>
        <v>5.2997999999999994</v>
      </c>
      <c r="H24" s="27">
        <f>E24*F24</f>
        <v>1314</v>
      </c>
      <c r="I24" s="44" t="s">
        <v>89</v>
      </c>
    </row>
    <row r="25" spans="1:9" ht="81.75" customHeight="1" x14ac:dyDescent="0.25">
      <c r="A25" s="7">
        <v>2</v>
      </c>
      <c r="B25" s="39" t="s">
        <v>11</v>
      </c>
      <c r="C25" s="8" t="s">
        <v>59</v>
      </c>
      <c r="D25" s="13" t="s">
        <v>19</v>
      </c>
      <c r="E25" s="19">
        <v>100</v>
      </c>
      <c r="F25" s="17">
        <v>10.88</v>
      </c>
      <c r="G25" s="17">
        <f t="shared" ref="G25:G52" si="0">F25*1.21</f>
        <v>13.164800000000001</v>
      </c>
      <c r="H25" s="18">
        <f t="shared" ref="H25:H52" si="1">E25*F25</f>
        <v>1088</v>
      </c>
      <c r="I25" s="45" t="s">
        <v>90</v>
      </c>
    </row>
    <row r="26" spans="1:9" ht="75" x14ac:dyDescent="0.2">
      <c r="A26" s="23">
        <v>3</v>
      </c>
      <c r="B26" s="10" t="s">
        <v>15</v>
      </c>
      <c r="C26" s="10" t="s">
        <v>60</v>
      </c>
      <c r="D26" s="13" t="s">
        <v>19</v>
      </c>
      <c r="E26" s="19">
        <v>100</v>
      </c>
      <c r="F26" s="26">
        <v>7.3</v>
      </c>
      <c r="G26" s="17">
        <f t="shared" si="0"/>
        <v>8.8330000000000002</v>
      </c>
      <c r="H26" s="18">
        <f t="shared" si="1"/>
        <v>730</v>
      </c>
      <c r="I26" s="46" t="s">
        <v>91</v>
      </c>
    </row>
    <row r="27" spans="1:9" ht="123.75" customHeight="1" x14ac:dyDescent="0.2">
      <c r="A27" s="7">
        <v>4</v>
      </c>
      <c r="B27" s="12" t="s">
        <v>61</v>
      </c>
      <c r="C27" s="12" t="s">
        <v>62</v>
      </c>
      <c r="D27" s="13" t="s">
        <v>19</v>
      </c>
      <c r="E27" s="19">
        <v>5</v>
      </c>
      <c r="F27" s="17">
        <v>325.39</v>
      </c>
      <c r="G27" s="17">
        <f t="shared" si="0"/>
        <v>393.72189999999995</v>
      </c>
      <c r="H27" s="18">
        <f t="shared" si="1"/>
        <v>1626.9499999999998</v>
      </c>
      <c r="I27" s="47" t="s">
        <v>92</v>
      </c>
    </row>
    <row r="28" spans="1:9" ht="180" x14ac:dyDescent="0.2">
      <c r="A28" s="23">
        <v>5</v>
      </c>
      <c r="B28" s="30" t="s">
        <v>52</v>
      </c>
      <c r="C28" s="30" t="s">
        <v>63</v>
      </c>
      <c r="D28" s="31" t="s">
        <v>20</v>
      </c>
      <c r="E28" s="32">
        <v>700</v>
      </c>
      <c r="F28" s="26">
        <v>9.3800000000000008</v>
      </c>
      <c r="G28" s="17">
        <f t="shared" si="0"/>
        <v>11.3498</v>
      </c>
      <c r="H28" s="18">
        <f t="shared" si="1"/>
        <v>6566.0000000000009</v>
      </c>
      <c r="I28" s="46" t="s">
        <v>93</v>
      </c>
    </row>
    <row r="29" spans="1:9" ht="105" x14ac:dyDescent="0.2">
      <c r="A29" s="7">
        <v>6</v>
      </c>
      <c r="B29" s="30" t="s">
        <v>53</v>
      </c>
      <c r="C29" s="30" t="s">
        <v>64</v>
      </c>
      <c r="D29" s="31" t="s">
        <v>20</v>
      </c>
      <c r="E29" s="32">
        <v>700</v>
      </c>
      <c r="F29" s="17">
        <v>3.79</v>
      </c>
      <c r="G29" s="17">
        <f t="shared" si="0"/>
        <v>4.5858999999999996</v>
      </c>
      <c r="H29" s="18">
        <f t="shared" si="1"/>
        <v>2653</v>
      </c>
      <c r="I29" s="46" t="s">
        <v>94</v>
      </c>
    </row>
    <row r="30" spans="1:9" ht="78.75" x14ac:dyDescent="0.25">
      <c r="A30" s="23">
        <v>7</v>
      </c>
      <c r="B30" s="39" t="s">
        <v>6</v>
      </c>
      <c r="C30" s="8" t="s">
        <v>33</v>
      </c>
      <c r="D30" s="13" t="s">
        <v>20</v>
      </c>
      <c r="E30" s="16">
        <v>300</v>
      </c>
      <c r="F30" s="26">
        <v>10.47</v>
      </c>
      <c r="G30" s="17">
        <f t="shared" si="0"/>
        <v>12.668700000000001</v>
      </c>
      <c r="H30" s="18">
        <f t="shared" si="1"/>
        <v>3141</v>
      </c>
      <c r="I30" s="45" t="s">
        <v>95</v>
      </c>
    </row>
    <row r="31" spans="1:9" ht="45" x14ac:dyDescent="0.25">
      <c r="A31" s="7">
        <v>8</v>
      </c>
      <c r="B31" s="10" t="s">
        <v>65</v>
      </c>
      <c r="C31" s="11" t="s">
        <v>34</v>
      </c>
      <c r="D31" s="13" t="s">
        <v>20</v>
      </c>
      <c r="E31" s="15">
        <v>400</v>
      </c>
      <c r="F31" s="17">
        <v>9.59</v>
      </c>
      <c r="G31" s="17">
        <f t="shared" si="0"/>
        <v>11.603899999999999</v>
      </c>
      <c r="H31" s="18">
        <f t="shared" si="1"/>
        <v>3836</v>
      </c>
      <c r="I31" s="48" t="s">
        <v>96</v>
      </c>
    </row>
    <row r="32" spans="1:9" ht="135" x14ac:dyDescent="0.2">
      <c r="A32" s="23">
        <v>9</v>
      </c>
      <c r="B32" s="12" t="s">
        <v>24</v>
      </c>
      <c r="C32" s="12" t="s">
        <v>35</v>
      </c>
      <c r="D32" s="13" t="s">
        <v>20</v>
      </c>
      <c r="E32" s="15">
        <v>250</v>
      </c>
      <c r="F32" s="26">
        <v>18.57</v>
      </c>
      <c r="G32" s="17">
        <f t="shared" si="0"/>
        <v>22.4697</v>
      </c>
      <c r="H32" s="18">
        <f t="shared" si="1"/>
        <v>4642.5</v>
      </c>
      <c r="I32" s="49" t="s">
        <v>97</v>
      </c>
    </row>
    <row r="33" spans="1:9" ht="75" x14ac:dyDescent="0.2">
      <c r="A33" s="7">
        <v>10</v>
      </c>
      <c r="B33" s="30" t="s">
        <v>66</v>
      </c>
      <c r="C33" s="30" t="s">
        <v>40</v>
      </c>
      <c r="D33" s="31" t="s">
        <v>16</v>
      </c>
      <c r="E33" s="33">
        <v>1000</v>
      </c>
      <c r="F33" s="17">
        <v>2.87</v>
      </c>
      <c r="G33" s="17">
        <f t="shared" si="0"/>
        <v>3.4727000000000001</v>
      </c>
      <c r="H33" s="18">
        <f t="shared" si="1"/>
        <v>2870</v>
      </c>
      <c r="I33" s="50" t="s">
        <v>98</v>
      </c>
    </row>
    <row r="34" spans="1:9" ht="30" x14ac:dyDescent="0.2">
      <c r="A34" s="23">
        <v>11</v>
      </c>
      <c r="B34" s="30" t="s">
        <v>1</v>
      </c>
      <c r="C34" s="30" t="s">
        <v>36</v>
      </c>
      <c r="D34" s="31" t="s">
        <v>16</v>
      </c>
      <c r="E34" s="33">
        <v>800</v>
      </c>
      <c r="F34" s="26">
        <v>1.32</v>
      </c>
      <c r="G34" s="17">
        <f t="shared" si="0"/>
        <v>1.5972</v>
      </c>
      <c r="H34" s="18">
        <f t="shared" si="1"/>
        <v>1056</v>
      </c>
      <c r="I34" s="50" t="s">
        <v>99</v>
      </c>
    </row>
    <row r="35" spans="1:9" ht="30" x14ac:dyDescent="0.25">
      <c r="A35" s="7">
        <v>12</v>
      </c>
      <c r="B35" s="30" t="s">
        <v>37</v>
      </c>
      <c r="C35" s="30" t="s">
        <v>38</v>
      </c>
      <c r="D35" s="31" t="s">
        <v>17</v>
      </c>
      <c r="E35" s="33">
        <v>500</v>
      </c>
      <c r="F35" s="17">
        <v>0.65</v>
      </c>
      <c r="G35" s="17">
        <f t="shared" si="0"/>
        <v>0.78649999999999998</v>
      </c>
      <c r="H35" s="18">
        <f t="shared" si="1"/>
        <v>325</v>
      </c>
      <c r="I35" s="51" t="s">
        <v>100</v>
      </c>
    </row>
    <row r="36" spans="1:9" ht="90" x14ac:dyDescent="0.25">
      <c r="A36" s="23">
        <v>13</v>
      </c>
      <c r="B36" s="30" t="s">
        <v>67</v>
      </c>
      <c r="C36" s="30" t="s">
        <v>68</v>
      </c>
      <c r="D36" s="31" t="s">
        <v>17</v>
      </c>
      <c r="E36" s="33">
        <v>100</v>
      </c>
      <c r="F36" s="26">
        <v>0.35</v>
      </c>
      <c r="G36" s="17">
        <f t="shared" si="0"/>
        <v>0.42349999999999999</v>
      </c>
      <c r="H36" s="18">
        <f t="shared" si="1"/>
        <v>35</v>
      </c>
      <c r="I36" s="45" t="s">
        <v>101</v>
      </c>
    </row>
    <row r="37" spans="1:9" ht="45" x14ac:dyDescent="0.2">
      <c r="A37" s="7">
        <v>14</v>
      </c>
      <c r="B37" s="30" t="s">
        <v>23</v>
      </c>
      <c r="C37" s="30" t="s">
        <v>39</v>
      </c>
      <c r="D37" s="31" t="s">
        <v>18</v>
      </c>
      <c r="E37" s="33">
        <v>150</v>
      </c>
      <c r="F37" s="17">
        <v>1.58</v>
      </c>
      <c r="G37" s="17">
        <f t="shared" si="0"/>
        <v>1.9117999999999999</v>
      </c>
      <c r="H37" s="18">
        <f t="shared" si="1"/>
        <v>237</v>
      </c>
      <c r="I37" s="50" t="s">
        <v>102</v>
      </c>
    </row>
    <row r="38" spans="1:9" ht="75" x14ac:dyDescent="0.25">
      <c r="A38" s="23">
        <v>15</v>
      </c>
      <c r="B38" s="10" t="s">
        <v>2</v>
      </c>
      <c r="C38" s="10" t="s">
        <v>69</v>
      </c>
      <c r="D38" s="13" t="s">
        <v>17</v>
      </c>
      <c r="E38" s="15">
        <v>250</v>
      </c>
      <c r="F38" s="26">
        <v>0.15</v>
      </c>
      <c r="G38" s="17">
        <f t="shared" si="0"/>
        <v>0.18149999999999999</v>
      </c>
      <c r="H38" s="18">
        <f t="shared" si="1"/>
        <v>37.5</v>
      </c>
      <c r="I38" s="45" t="s">
        <v>103</v>
      </c>
    </row>
    <row r="39" spans="1:9" ht="75" x14ac:dyDescent="0.25">
      <c r="A39" s="7">
        <v>16</v>
      </c>
      <c r="B39" s="10" t="s">
        <v>3</v>
      </c>
      <c r="C39" s="9" t="s">
        <v>70</v>
      </c>
      <c r="D39" s="25" t="s">
        <v>17</v>
      </c>
      <c r="E39" s="15">
        <v>250</v>
      </c>
      <c r="F39" s="17">
        <v>0.4</v>
      </c>
      <c r="G39" s="17">
        <f t="shared" si="0"/>
        <v>0.48399999999999999</v>
      </c>
      <c r="H39" s="18">
        <f t="shared" si="1"/>
        <v>100</v>
      </c>
      <c r="I39" s="45" t="s">
        <v>104</v>
      </c>
    </row>
    <row r="40" spans="1:9" ht="90" x14ac:dyDescent="0.25">
      <c r="A40" s="23">
        <v>17</v>
      </c>
      <c r="B40" s="12" t="s">
        <v>4</v>
      </c>
      <c r="C40" s="12" t="s">
        <v>77</v>
      </c>
      <c r="D40" s="13" t="s">
        <v>17</v>
      </c>
      <c r="E40" s="15">
        <v>250</v>
      </c>
      <c r="F40" s="26">
        <v>2.82</v>
      </c>
      <c r="G40" s="17">
        <f t="shared" si="0"/>
        <v>3.4121999999999999</v>
      </c>
      <c r="H40" s="18">
        <f t="shared" si="1"/>
        <v>705</v>
      </c>
      <c r="I40" s="45" t="s">
        <v>105</v>
      </c>
    </row>
    <row r="41" spans="1:9" ht="60" x14ac:dyDescent="0.25">
      <c r="A41" s="7">
        <v>18</v>
      </c>
      <c r="B41" s="10" t="s">
        <v>5</v>
      </c>
      <c r="C41" s="37" t="s">
        <v>78</v>
      </c>
      <c r="D41" s="14" t="s">
        <v>17</v>
      </c>
      <c r="E41" s="15">
        <v>250</v>
      </c>
      <c r="F41" s="17">
        <v>2.04</v>
      </c>
      <c r="G41" s="17">
        <f t="shared" si="0"/>
        <v>2.4683999999999999</v>
      </c>
      <c r="H41" s="18">
        <f t="shared" si="1"/>
        <v>510</v>
      </c>
      <c r="I41" s="45" t="s">
        <v>106</v>
      </c>
    </row>
    <row r="42" spans="1:9" ht="30" x14ac:dyDescent="0.25">
      <c r="A42" s="23">
        <v>19</v>
      </c>
      <c r="B42" s="12" t="s">
        <v>41</v>
      </c>
      <c r="C42" s="12" t="s">
        <v>42</v>
      </c>
      <c r="D42" s="15" t="s">
        <v>17</v>
      </c>
      <c r="E42" s="15">
        <v>250</v>
      </c>
      <c r="F42" s="26">
        <v>1.82</v>
      </c>
      <c r="G42" s="17">
        <f t="shared" si="0"/>
        <v>2.2021999999999999</v>
      </c>
      <c r="H42" s="18">
        <f t="shared" si="1"/>
        <v>455</v>
      </c>
      <c r="I42" s="45" t="s">
        <v>107</v>
      </c>
    </row>
    <row r="43" spans="1:9" ht="30" x14ac:dyDescent="0.25">
      <c r="A43" s="7">
        <v>20</v>
      </c>
      <c r="B43" s="20" t="s">
        <v>7</v>
      </c>
      <c r="C43" s="21" t="s">
        <v>43</v>
      </c>
      <c r="D43" s="14" t="s">
        <v>18</v>
      </c>
      <c r="E43" s="33">
        <v>50</v>
      </c>
      <c r="F43" s="17">
        <v>14</v>
      </c>
      <c r="G43" s="17">
        <f t="shared" si="0"/>
        <v>16.939999999999998</v>
      </c>
      <c r="H43" s="18">
        <f t="shared" si="1"/>
        <v>700</v>
      </c>
      <c r="I43" s="45" t="s">
        <v>108</v>
      </c>
    </row>
    <row r="44" spans="1:9" ht="30" x14ac:dyDescent="0.25">
      <c r="A44" s="23">
        <v>21</v>
      </c>
      <c r="B44" s="20" t="s">
        <v>8</v>
      </c>
      <c r="C44" s="21" t="s">
        <v>44</v>
      </c>
      <c r="D44" s="14" t="s">
        <v>18</v>
      </c>
      <c r="E44" s="33">
        <v>250</v>
      </c>
      <c r="F44" s="26">
        <v>7.32</v>
      </c>
      <c r="G44" s="17">
        <f t="shared" si="0"/>
        <v>8.8572000000000006</v>
      </c>
      <c r="H44" s="18">
        <f t="shared" si="1"/>
        <v>1830</v>
      </c>
      <c r="I44" s="45" t="s">
        <v>109</v>
      </c>
    </row>
    <row r="45" spans="1:9" ht="30" x14ac:dyDescent="0.25">
      <c r="A45" s="7">
        <v>22</v>
      </c>
      <c r="B45" s="20" t="s">
        <v>45</v>
      </c>
      <c r="C45" s="21" t="s">
        <v>46</v>
      </c>
      <c r="D45" s="22" t="s">
        <v>18</v>
      </c>
      <c r="E45" s="33">
        <v>250</v>
      </c>
      <c r="F45" s="17">
        <v>1.32</v>
      </c>
      <c r="G45" s="17">
        <f t="shared" si="0"/>
        <v>1.5972</v>
      </c>
      <c r="H45" s="18">
        <f t="shared" si="1"/>
        <v>330</v>
      </c>
      <c r="I45" s="45" t="s">
        <v>110</v>
      </c>
    </row>
    <row r="46" spans="1:9" ht="45" x14ac:dyDescent="0.25">
      <c r="A46" s="23">
        <v>23</v>
      </c>
      <c r="B46" s="20" t="s">
        <v>51</v>
      </c>
      <c r="C46" s="21" t="s">
        <v>71</v>
      </c>
      <c r="D46" s="22" t="s">
        <v>21</v>
      </c>
      <c r="E46" s="33">
        <v>5</v>
      </c>
      <c r="F46" s="26">
        <v>86.78</v>
      </c>
      <c r="G46" s="17">
        <f t="shared" si="0"/>
        <v>105.0038</v>
      </c>
      <c r="H46" s="18">
        <f t="shared" si="1"/>
        <v>433.9</v>
      </c>
      <c r="I46" s="51" t="s">
        <v>111</v>
      </c>
    </row>
    <row r="47" spans="1:9" ht="75" x14ac:dyDescent="0.25">
      <c r="A47" s="7">
        <v>24</v>
      </c>
      <c r="B47" s="20" t="s">
        <v>72</v>
      </c>
      <c r="C47" s="21" t="s">
        <v>73</v>
      </c>
      <c r="D47" s="22" t="s">
        <v>18</v>
      </c>
      <c r="E47" s="33">
        <v>25</v>
      </c>
      <c r="F47" s="17">
        <v>3.33</v>
      </c>
      <c r="G47" s="17">
        <f t="shared" si="0"/>
        <v>4.0293000000000001</v>
      </c>
      <c r="H47" s="18">
        <f t="shared" si="1"/>
        <v>83.25</v>
      </c>
      <c r="I47" s="52" t="s">
        <v>112</v>
      </c>
    </row>
    <row r="48" spans="1:9" ht="60" x14ac:dyDescent="0.25">
      <c r="A48" s="23">
        <v>25</v>
      </c>
      <c r="B48" s="20" t="s">
        <v>10</v>
      </c>
      <c r="C48" s="21" t="s">
        <v>47</v>
      </c>
      <c r="D48" s="22" t="s">
        <v>18</v>
      </c>
      <c r="E48" s="33">
        <v>150</v>
      </c>
      <c r="F48" s="26">
        <v>0.12</v>
      </c>
      <c r="G48" s="17">
        <f t="shared" si="0"/>
        <v>0.1452</v>
      </c>
      <c r="H48" s="18">
        <f t="shared" si="1"/>
        <v>18</v>
      </c>
      <c r="I48" s="45" t="s">
        <v>113</v>
      </c>
    </row>
    <row r="49" spans="1:9" ht="90" x14ac:dyDescent="0.2">
      <c r="A49" s="7">
        <v>26</v>
      </c>
      <c r="B49" s="20" t="s">
        <v>12</v>
      </c>
      <c r="C49" s="29" t="s">
        <v>48</v>
      </c>
      <c r="D49" s="22" t="s">
        <v>18</v>
      </c>
      <c r="E49" s="33">
        <v>25</v>
      </c>
      <c r="F49" s="17">
        <v>0.61</v>
      </c>
      <c r="G49" s="17">
        <f t="shared" si="0"/>
        <v>0.73809999999999998</v>
      </c>
      <c r="H49" s="18">
        <f t="shared" si="1"/>
        <v>15.25</v>
      </c>
      <c r="I49" s="50" t="s">
        <v>114</v>
      </c>
    </row>
    <row r="50" spans="1:9" ht="48.75" customHeight="1" x14ac:dyDescent="0.25">
      <c r="A50" s="23">
        <v>27</v>
      </c>
      <c r="B50" s="20" t="s">
        <v>13</v>
      </c>
      <c r="C50" s="21" t="s">
        <v>74</v>
      </c>
      <c r="D50" s="22" t="s">
        <v>18</v>
      </c>
      <c r="E50" s="33">
        <v>25</v>
      </c>
      <c r="F50" s="26">
        <v>1.1000000000000001</v>
      </c>
      <c r="G50" s="17">
        <f t="shared" si="0"/>
        <v>1.331</v>
      </c>
      <c r="H50" s="18">
        <f t="shared" si="1"/>
        <v>27.500000000000004</v>
      </c>
      <c r="I50" s="45" t="s">
        <v>115</v>
      </c>
    </row>
    <row r="51" spans="1:9" ht="90" x14ac:dyDescent="0.2">
      <c r="A51" s="7">
        <v>28</v>
      </c>
      <c r="B51" s="20" t="s">
        <v>14</v>
      </c>
      <c r="C51" s="21" t="s">
        <v>49</v>
      </c>
      <c r="D51" s="22" t="s">
        <v>18</v>
      </c>
      <c r="E51" s="33">
        <v>50</v>
      </c>
      <c r="F51" s="17">
        <v>0.71</v>
      </c>
      <c r="G51" s="17">
        <f t="shared" si="0"/>
        <v>0.85909999999999997</v>
      </c>
      <c r="H51" s="18">
        <f t="shared" si="1"/>
        <v>35.5</v>
      </c>
      <c r="I51" s="50" t="s">
        <v>116</v>
      </c>
    </row>
    <row r="52" spans="1:9" ht="30" x14ac:dyDescent="0.25">
      <c r="A52" s="23">
        <v>29</v>
      </c>
      <c r="B52" s="20" t="s">
        <v>9</v>
      </c>
      <c r="C52" s="21" t="s">
        <v>50</v>
      </c>
      <c r="D52" s="22" t="s">
        <v>17</v>
      </c>
      <c r="E52" s="33">
        <v>300</v>
      </c>
      <c r="F52" s="26">
        <v>0.2</v>
      </c>
      <c r="G52" s="17">
        <f t="shared" si="0"/>
        <v>0.24199999999999999</v>
      </c>
      <c r="H52" s="18">
        <f t="shared" si="1"/>
        <v>60</v>
      </c>
      <c r="I52" s="52" t="s">
        <v>117</v>
      </c>
    </row>
    <row r="53" spans="1:9" ht="16.5" thickBot="1" x14ac:dyDescent="0.3">
      <c r="A53" s="55" t="s">
        <v>29</v>
      </c>
      <c r="B53" s="56"/>
      <c r="C53" s="56"/>
      <c r="D53" s="56"/>
      <c r="E53" s="56"/>
      <c r="F53" s="55"/>
      <c r="G53" s="55"/>
      <c r="H53" s="35">
        <f>SUM(H24:H52)</f>
        <v>35461.35</v>
      </c>
    </row>
    <row r="54" spans="1:9" ht="16.5" thickBot="1" x14ac:dyDescent="0.3">
      <c r="A54" s="57" t="s">
        <v>30</v>
      </c>
      <c r="B54" s="57"/>
      <c r="C54" s="57"/>
      <c r="D54" s="57"/>
      <c r="E54" s="57"/>
      <c r="F54" s="57"/>
      <c r="G54" s="58"/>
      <c r="H54" s="36">
        <f>SUM(H24:H52)*1.21</f>
        <v>42908.233499999995</v>
      </c>
    </row>
  </sheetData>
  <sheetProtection formatColumns="0" formatRows="0" selectLockedCells="1"/>
  <mergeCells count="16">
    <mergeCell ref="H1:I1"/>
    <mergeCell ref="A3:H3"/>
    <mergeCell ref="A5:H5"/>
    <mergeCell ref="B7:H7"/>
    <mergeCell ref="C8:H8"/>
    <mergeCell ref="B17:C17"/>
    <mergeCell ref="D17:I17"/>
    <mergeCell ref="B22:I22"/>
    <mergeCell ref="B12:I12"/>
    <mergeCell ref="B13:I13"/>
    <mergeCell ref="A53:G53"/>
    <mergeCell ref="A54:G54"/>
    <mergeCell ref="B9:I11"/>
    <mergeCell ref="B18:C19"/>
    <mergeCell ref="D18:I19"/>
    <mergeCell ref="B21:I21"/>
  </mergeCells>
  <hyperlinks>
    <hyperlink ref="I32" r:id="rId1" display="https://www.berryalloc.com/global/en/vinyl-planks/pure/pure-planks" xr:uid="{8F700877-AEEB-4590-B09C-480AC941CA19}"/>
    <hyperlink ref="I31" r:id="rId2" xr:uid="{83592B16-C0CD-44E7-913F-9D79E03AB39E}"/>
    <hyperlink ref="I35" r:id="rId3" display="https://www.igis.lt/produktas/universalus-glaistas-igis-kr/" xr:uid="{3D085226-25F2-43C4-9100-44B8BF26E659}"/>
    <hyperlink ref="I45" r:id="rId4" display="https://www.senukai.lt/p/profilis-cd-3000-mm-x-60-mm-x-27-mm/n74h?mtd=search&amp;pos=regular&amp;src=searchnode" xr:uid="{55F83E4E-98E2-4679-8977-4E7DC7D7E94A}"/>
    <hyperlink ref="I46" r:id="rId5" display="https://lt.paroc.com/gaminiai/-statybines-konstrukcijos/vedinamu-atitvaru-plokstes/paroc-was-35" xr:uid="{A878B927-B1DD-47D7-98DC-61CADCFFABEE}"/>
    <hyperlink ref="I48" r:id="rId6" display="https://www.senukai.lt/p/slifavimo-tinklelis-okko-115-mm-x-280-mm/2pp2?mtd=search&amp;pos=regular&amp;src=searchnode" xr:uid="{70572261-C1FE-47F6-B7B4-5CB322FF87A9}"/>
    <hyperlink ref="I49" r:id="rId7" display="https://www.senukai.lt/p/glaistykle-okko-511-7-cm-15-cm-nerudijantysis-plienas/iux8?mtd=search&amp;pos=regular&amp;src=searchnode" xr:uid="{E7E69878-76CC-4C07-8229-2F742ADC31D4}"/>
    <hyperlink ref="I50" r:id="rId8" display="https://www.senukai.lt/p/teptukas-haushalt-plokscias-60-mm-lakuoti-darbui-su-vandens-pagrindo-dazais/kx48?mtd=search&amp;pos=regular&amp;src=searchnode" xr:uid="{48F32E8A-0678-4875-86C0-AC6E81B60ECE}"/>
    <hyperlink ref="I51" r:id="rId9" display="https://www.senukai.lt/p/volelis-su-rankena-okko-rp-003-poliesteris-40-mm-230-mm/5uzm?mtd=search&amp;pos=regular&amp;src=searchnode" xr:uid="{D5A12334-F72B-40F1-A6B9-BFBC5484100E}"/>
    <hyperlink ref="I29" r:id="rId10" xr:uid="{3578B2AB-0552-44B7-8251-F3BAA2A6BBB2}"/>
    <hyperlink ref="I26" r:id="rId11" xr:uid="{76BA46A0-E8A3-43BF-84E4-2BDDFB14E0E6}"/>
    <hyperlink ref="I24" r:id="rId12" display="https://www.senukai.lt/p/duru-apvadas-220-cm-x-7-cm-x-1-2-cm-pusies/3cmd?mtd=search&amp;pos=regular&amp;src=searchnode" xr:uid="{217B579B-0CEE-4A1F-A01C-C8147D0FD30E}"/>
    <hyperlink ref="I39" r:id="rId13" display="https://www.senukai.lt/p/misinys-briko-mixture-gim-sa-5-35-islyginamasis-25-kg/b68h?mtd=search&amp;pos=regular&amp;src=searchnode" xr:uid="{B5636E1F-F669-4C16-9DB9-E30F8BFD72DC}"/>
    <hyperlink ref="I36" r:id="rId14" display="https://www.knauf.lt/produktai-ir-sistemos/produktu-a-z/rotband.html" xr:uid="{755E5088-22B6-40A6-989C-773A854619D9}"/>
    <hyperlink ref="I25" r:id="rId15" display="https://www.senukai.lt/p/duru-uzdarytuvas-haushalt-604-60-85-kg/k3re?mtd=search&amp;pos=regular&amp;src=searchnode" xr:uid="{A784F564-FBA0-4C23-93F0-388734050E6A}"/>
    <hyperlink ref="I30" r:id="rId16" display="https://www.kronotex.com/Collections/KRONOTEX-MAMMUT/D-3081-0230334058.html" xr:uid="{D5003365-AB5A-4350-B62F-F9F6F98CB0AA}"/>
    <hyperlink ref="I33" r:id="rId17" xr:uid="{707ADE50-E816-4D6B-B5DE-CB093F55FFD5}"/>
    <hyperlink ref="I34" r:id="rId18" xr:uid="{C34924F0-298B-4149-B1CF-5016FCCDEC66}"/>
    <hyperlink ref="I37" r:id="rId19" xr:uid="{550E6A63-FDF5-42C2-BBE3-862839F7653A}"/>
    <hyperlink ref="I38" r:id="rId20" display="https://www.lt.weber/glaistai-ir-tinkai/tinkavimo-sistemos/weber-ip-18?gad_source=1&amp;gclid=EAIaIQobChMIorORsOLIhQMV3AoGAB3SIgjiEAAYASAAEgKSuvD_BwE" xr:uid="{B62C7F8C-0B10-4578-91E9-DBBD07E6BD68}"/>
    <hyperlink ref="I40" r:id="rId21" display="https://polyline.lv/lt/hidroplast-augstas-efektivitates-viena-komponenta-hidroizolacijas-membrana/" xr:uid="{7B739B04-9130-4A10-9982-4124178F5242}"/>
    <hyperlink ref="I41" r:id="rId22" display="https://www.knauf.lt/produktai-ir-sistemos/produktu-a-z/betokontakt.html" xr:uid="{AE98C1CA-3753-46F0-83A0-5B9CBEE2B1FF}"/>
    <hyperlink ref="I42" r:id="rId23" display="https://www.briko.lt/index.php/lt/produktai/klijai-5/grindu-dangos-klijai-11" xr:uid="{14C5BD73-B93D-4C4E-B90E-E40AE2D7D532}"/>
    <hyperlink ref="I43" r:id="rId24" display="https://kronospan.com/en_EN/products/view/kronobuild/osb/osb-3/osb-3-699" xr:uid="{50DD2129-4CDA-4DCD-BE45-A71351220FA4}"/>
    <hyperlink ref="I44" r:id="rId25" location="marketing-description" display="https://www.gyproc.lt/Produktai/plokstes/rigips-pro-125-standartine-plokste - marketing-description" xr:uid="{FF782101-2C0C-4C93-8A18-9C87BE4D3441}"/>
    <hyperlink ref="I47" r:id="rId26" display="https://penosil.com/lt/produktai/all-purpose-gunfoam-172-sandarinimo-putos/" xr:uid="{61F5591A-F8E9-403E-B7E9-55FE45FA5721}"/>
    <hyperlink ref="I52" r:id="rId27" display="https://guttashop.lt/prod/httpsguttashopltsaltasasfaltas" xr:uid="{22A2C5E8-02BB-45E5-A850-68B9B42AE8CC}"/>
  </hyperlinks>
  <pageMargins left="0.75" right="0.75" top="1" bottom="1" header="0" footer="0"/>
  <pageSetup paperSize="9" orientation="portrait" r:id="rId28"/>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III DALIS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Zilvaras Gelumbauskas</dc:creator>
  <cp:lastModifiedBy>Daiva Raguotienė</cp:lastModifiedBy>
  <cp:lastPrinted>2015-09-19T11:27:45Z</cp:lastPrinted>
  <dcterms:created xsi:type="dcterms:W3CDTF">2014-03-31T07:14:53Z</dcterms:created>
  <dcterms:modified xsi:type="dcterms:W3CDTF">2024-06-14T06:04:18Z</dcterms:modified>
</cp:coreProperties>
</file>