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mc:AlternateContent xmlns:mc="http://schemas.openxmlformats.org/markup-compatibility/2006">
    <mc:Choice Requires="x15">
      <x15ac:absPath xmlns:x15ac="http://schemas.microsoft.com/office/spreadsheetml/2010/11/ac" url="C:\Users\giedbucn\OneDrive - Kauno ligoninė\Desktop\SKELBIAMA APKLAUSA\2024\Žemos temperatūros šaldiklis\Pasiūlymai\Interautomatika\"/>
    </mc:Choice>
  </mc:AlternateContent>
  <xr:revisionPtr revIDLastSave="0" documentId="8_{227D2D6C-AC74-4E12-AB44-760FDEBDC75D}" xr6:coauthVersionLast="36" xr6:coauthVersionMax="36" xr10:uidLastSave="{00000000-0000-0000-0000-000000000000}"/>
  <bookViews>
    <workbookView xWindow="975" yWindow="495" windowWidth="28800" windowHeight="16365"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47" i="1" l="1"/>
  <c r="F34" i="1"/>
  <c r="F46" i="1" s="1"/>
  <c r="F47" i="1" s="1"/>
  <c r="F48" i="1" s="1"/>
  <c r="G46" i="1" l="1"/>
</calcChain>
</file>

<file path=xl/sharedStrings.xml><?xml version="1.0" encoding="utf-8"?>
<sst xmlns="http://schemas.openxmlformats.org/spreadsheetml/2006/main" count="112" uniqueCount="103">
  <si>
    <t>PIRKIMO SĄLYGŲ PRIEDAS "PASIŪLYMO FORMA"</t>
  </si>
  <si>
    <t>ULTRA ŽEMOS TEMPERATŪROS ŠALDIKLIS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</si>
  <si>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</si>
  <si>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</si>
  <si>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</si>
  <si>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</si>
  <si>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</si>
  <si>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</si>
  <si>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</si>
  <si>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</si>
  <si>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</si>
  <si>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</si>
  <si>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</si>
  <si>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</si>
  <si>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</si>
  <si>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</si>
  <si>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</si>
  <si>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</si>
  <si>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</si>
  <si>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</si>
  <si>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</si>
  <si>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</si>
  <si>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</si>
  <si>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</si>
  <si>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</si>
  <si>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</si>
  <si>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</si>
  <si>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</si>
  <si>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</si>
  <si>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</si>
  <si>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</si>
  <si>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</si>
  <si>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</si>
  <si>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</si>
  <si>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</si>
  <si>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Ultra žemos temperatūros šaldiklis</t>
  </si>
  <si>
    <t>vnt.</t>
  </si>
  <si>
    <t>1.1.1.</t>
  </si>
  <si>
    <t>Paskirtis - ilgalaikis biologinių mėginių saugojimas ultra žemoje temperatūroje</t>
  </si>
  <si>
    <t>1.1.2.</t>
  </si>
  <si>
    <t>Konstrukcija: 1. Pastatymo tipas - horizontalus; 2. Turi turėti transportavimo ratukus su stabdžiais; 3. Durys vientisos, su užraktu, atidarymo kryptis į viršų; 4. Turi turėti ne mažiau nei 1 angą pritaikytą atsarginės sistemos prijungimui;</t>
  </si>
  <si>
    <t>1.1.3.</t>
  </si>
  <si>
    <t>Kameros tūris ne mažesnis kaip 70 litrų</t>
  </si>
  <si>
    <t>1.1.4.</t>
  </si>
  <si>
    <t>Išoriniai matmenys (aukštis x plotis x gylis):  ≤ 100 x 60 x 60 cm</t>
  </si>
  <si>
    <t>1.1.5.</t>
  </si>
  <si>
    <t>Šaldymo kamera: 1. Turi talpinti ne mažiau kaip 40 standartinių kriodėžučių; 2. Temperatūros nustatymo ribos turi būti ne siauresnės kaip nuo -20 iki -85 ℃</t>
  </si>
  <si>
    <t>1.1.6.</t>
  </si>
  <si>
    <t>Įspėjamieji signalai: 1. Pakitus nustatytai temperatūrai; 2. Elektros maitinimo sutrikimai; 3. Sensoriaus gedimo signalas</t>
  </si>
  <si>
    <t>1.1.7.</t>
  </si>
  <si>
    <t>Šaldiklio valdymas elektroninis / mikroprocesorinis, valdiklis šaldytuvo išorėje</t>
  </si>
  <si>
    <t>1.1.8.</t>
  </si>
  <si>
    <t>Valdomas liečiamu ekranu. Valdiklis turi turėti atsarginę bateriją, palaikančią valdiklio funkcionavimą ne mažiau kaip 48 val.</t>
  </si>
  <si>
    <t>1.1.9.</t>
  </si>
  <si>
    <t>Duomenų surinkimo galimybė per USB arba lygiavertę jungtį</t>
  </si>
  <si>
    <t>1.1.10.</t>
  </si>
  <si>
    <t>Šaldilio skleidžiamas garsas ≤ 55 dB</t>
  </si>
  <si>
    <t>1.1.11.</t>
  </si>
  <si>
    <t>Suderinamas su 230 V, 50 Hz elektros tinklu</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</si>
  <si>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</si>
  <si>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</si>
  <si>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</si>
  <si>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</si>
  <si>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</si>
  <si>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</si>
  <si>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</si>
  <si>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</si>
  <si>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</si>
  <si>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</si>
  <si>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</si>
  <si>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</si>
  <si>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</si>
  <si>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</si>
  <si>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</si>
  <si>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</si>
  <si>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</si>
  <si>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</si>
  <si>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</si>
  <si>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</si>
  <si>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</si>
  <si>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</si>
  <si>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9032 2024-07-05 13:00:48</t>
  </si>
  <si>
    <t>Tiekėjo siūloma tiksli Prekės parametro reikšmė</t>
  </si>
  <si>
    <t>2024 08 01</t>
  </si>
  <si>
    <t>Vilnius</t>
  </si>
  <si>
    <t>0801/01</t>
  </si>
  <si>
    <t>UAB Interautomatika</t>
  </si>
  <si>
    <t>LT140309219</t>
  </si>
  <si>
    <t>Spaudos g. 6, LT-05131 Vilnius</t>
  </si>
  <si>
    <t>Bankas: AB SEB bankas, banko kodas: 70440
A/S: LT527044060003949390</t>
  </si>
  <si>
    <t>Andrius Rubčinskas</t>
  </si>
  <si>
    <t xml:space="preserve">+37052607810 ; info@interautomatika.com </t>
  </si>
  <si>
    <t>Direkorius Andrius Rubčinskas</t>
  </si>
  <si>
    <t>Indrė Pretkelytė, +37065089916, indre@interautomatika.com</t>
  </si>
  <si>
    <t>A/S Vestfrost - Vestfrost Solutions, ULTF-C74i</t>
  </si>
  <si>
    <t>Konstrukcija: 1. Pastatymo tipas - horizontalus; 2. Turi transportavimo ratukus su stabdžiais; 3. Durys vientisos, su užraktu, atidarymo kryptis į viršų; 4. Turi 1 angą pritaikytą atsarginės sistemos prijungimui;</t>
  </si>
  <si>
    <t>74 L</t>
  </si>
  <si>
    <t>92,1x55x55 cm</t>
  </si>
  <si>
    <t>Šaldymo kamera: 1. Talpina 40 standartinių kriodėžučių; 2. Temperatūros nustatymo ribos nuo -20 iki -86 ℃</t>
  </si>
  <si>
    <t>Duomenų surinkimo galimybė per USB jungtį</t>
  </si>
  <si>
    <t>Valdomas liečiamu ekranu. Valdiklis turi atsarginę bateriją, palaikančią valdiklio funkcionavimą 48 val.</t>
  </si>
  <si>
    <t>Šaldiklio skleidžiamas garsas 54 dB</t>
  </si>
  <si>
    <t>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</si>
</sst>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0" xfId="0" applyFont="1" applyFill="1" applyAlignment="1">
      <alignment wrapText="1"/>
    </xf>
    <xf numFmtId="0" fontId="1" fillId="2" borderId="4" xfId="0" applyFont="1" applyFill="1" applyBorder="1" applyAlignment="1">
      <alignment horizontal="center" vertical="center"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5" borderId="1" xfId="0" quotePrefix="1"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8"/>
  <sheetViews>
    <sheetView tabSelected="1" topLeftCell="A25" workbookViewId="0">
      <selection activeCell="G34" sqref="G34"/>
    </sheetView>
  </sheetViews>
  <sheetFormatPr defaultColWidth="10.875" defaultRowHeight="15" x14ac:dyDescent="0.25"/>
  <cols>
    <col min="1" max="1" width="9.125" style="6" customWidth="1"/>
    <col min="2" max="2" width="78" style="10" customWidth="1"/>
    <col min="3" max="3" width="20.625" style="6" customWidth="1"/>
    <col min="4" max="4" width="13.5" style="6" customWidth="1"/>
    <col min="5" max="6" width="18.125" style="6" customWidth="1"/>
    <col min="7" max="7" width="20.5" style="6" customWidth="1"/>
    <col min="8" max="8" width="33.375" style="10" customWidth="1"/>
    <col min="9" max="15" width="25" style="6" customWidth="1"/>
    <col min="16" max="16" width="10.875" style="6" customWidth="1"/>
    <col min="17" max="16384" width="10.875" style="6"/>
  </cols>
  <sheetData>
    <row r="2" spans="1:6" x14ac:dyDescent="0.25">
      <c r="A2" s="12" t="s">
        <v>0</v>
      </c>
      <c r="B2" s="24"/>
    </row>
    <row r="3" spans="1:6" x14ac:dyDescent="0.25">
      <c r="B3" s="25"/>
    </row>
    <row r="4" spans="1:6" x14ac:dyDescent="0.25">
      <c r="A4" s="12" t="s">
        <v>1</v>
      </c>
      <c r="B4" s="24"/>
    </row>
    <row r="5" spans="1:6" x14ac:dyDescent="0.25">
      <c r="A5" s="9"/>
      <c r="B5" s="24"/>
    </row>
    <row r="6" spans="1:6" x14ac:dyDescent="0.25">
      <c r="A6" s="6" t="s">
        <v>2</v>
      </c>
      <c r="B6" s="26" t="s">
        <v>3</v>
      </c>
    </row>
    <row r="7" spans="1:6" x14ac:dyDescent="0.25">
      <c r="B7" s="24"/>
    </row>
    <row r="8" spans="1:6" x14ac:dyDescent="0.25">
      <c r="A8" s="1" t="s">
        <v>4</v>
      </c>
      <c r="B8" s="27" t="s">
        <v>83</v>
      </c>
    </row>
    <row r="9" spans="1:6" x14ac:dyDescent="0.25">
      <c r="A9" s="1" t="s">
        <v>5</v>
      </c>
      <c r="B9" s="27" t="s">
        <v>85</v>
      </c>
    </row>
    <row r="10" spans="1:6" x14ac:dyDescent="0.25">
      <c r="A10" s="1" t="s">
        <v>6</v>
      </c>
      <c r="B10" s="27" t="s">
        <v>84</v>
      </c>
    </row>
    <row r="12" spans="1:6" ht="15.75" x14ac:dyDescent="0.25">
      <c r="A12" s="39" t="s">
        <v>7</v>
      </c>
      <c r="B12" s="40"/>
      <c r="C12" s="32" t="s">
        <v>86</v>
      </c>
      <c r="D12" s="33"/>
      <c r="E12" s="33"/>
      <c r="F12" s="34"/>
    </row>
    <row r="13" spans="1:6" ht="15.95" customHeight="1" x14ac:dyDescent="0.25">
      <c r="A13" s="44" t="s">
        <v>8</v>
      </c>
      <c r="B13" s="37"/>
      <c r="C13" s="32">
        <v>300002253</v>
      </c>
      <c r="D13" s="33"/>
      <c r="E13" s="33"/>
      <c r="F13" s="34"/>
    </row>
    <row r="14" spans="1:6" ht="15.95" customHeight="1" x14ac:dyDescent="0.25">
      <c r="A14" s="44" t="s">
        <v>9</v>
      </c>
      <c r="B14" s="37"/>
      <c r="C14" s="32" t="s">
        <v>88</v>
      </c>
      <c r="D14" s="33"/>
      <c r="E14" s="33"/>
      <c r="F14" s="34"/>
    </row>
    <row r="15" spans="1:6" ht="15.95" customHeight="1" x14ac:dyDescent="0.25">
      <c r="A15" s="39" t="s">
        <v>10</v>
      </c>
      <c r="B15" s="40"/>
      <c r="C15" s="32" t="s">
        <v>87</v>
      </c>
      <c r="D15" s="33"/>
      <c r="E15" s="33"/>
      <c r="F15" s="34"/>
    </row>
    <row r="16" spans="1:6" ht="63" customHeight="1" x14ac:dyDescent="0.25">
      <c r="A16" s="36" t="s">
        <v>11</v>
      </c>
      <c r="B16" s="37"/>
      <c r="C16" s="32" t="s">
        <v>89</v>
      </c>
      <c r="D16" s="33"/>
      <c r="E16" s="33"/>
      <c r="F16" s="34"/>
    </row>
    <row r="17" spans="1:6" ht="15.95" customHeight="1" x14ac:dyDescent="0.25">
      <c r="A17" s="39" t="s">
        <v>12</v>
      </c>
      <c r="B17" s="40"/>
      <c r="C17" s="32" t="s">
        <v>90</v>
      </c>
      <c r="D17" s="33"/>
      <c r="E17" s="33"/>
      <c r="F17" s="34"/>
    </row>
    <row r="18" spans="1:6" ht="15.95" customHeight="1" x14ac:dyDescent="0.25">
      <c r="A18" s="39" t="s">
        <v>13</v>
      </c>
      <c r="B18" s="40"/>
      <c r="C18" s="35" t="s">
        <v>91</v>
      </c>
      <c r="D18" s="33"/>
      <c r="E18" s="33"/>
      <c r="F18" s="34"/>
    </row>
    <row r="19" spans="1:6" ht="48" customHeight="1" x14ac:dyDescent="0.25">
      <c r="A19" s="39" t="s">
        <v>14</v>
      </c>
      <c r="B19" s="40"/>
      <c r="C19" s="32" t="s">
        <v>92</v>
      </c>
      <c r="D19" s="33"/>
      <c r="E19" s="33"/>
      <c r="F19" s="34"/>
    </row>
    <row r="20" spans="1:6" ht="54.95" customHeight="1" x14ac:dyDescent="0.25">
      <c r="A20" s="39" t="s">
        <v>15</v>
      </c>
      <c r="B20" s="40"/>
      <c r="C20" s="32" t="s">
        <v>93</v>
      </c>
      <c r="D20" s="33"/>
      <c r="E20" s="33"/>
      <c r="F20" s="34"/>
    </row>
    <row r="21" spans="1:6" ht="71.099999999999994" customHeight="1" x14ac:dyDescent="0.25">
      <c r="A21" s="41" t="s">
        <v>16</v>
      </c>
      <c r="B21" s="42"/>
      <c r="C21" s="45"/>
      <c r="D21" s="46"/>
      <c r="E21" s="46"/>
      <c r="F21" s="46"/>
    </row>
    <row r="22" spans="1:6" ht="18" customHeight="1" x14ac:dyDescent="0.25">
      <c r="A22" s="7"/>
      <c r="B22" s="7"/>
      <c r="C22" s="8"/>
      <c r="D22" s="8"/>
      <c r="E22" s="8"/>
      <c r="F22" s="8"/>
    </row>
    <row r="23" spans="1:6" x14ac:dyDescent="0.25">
      <c r="A23" s="38" t="s">
        <v>17</v>
      </c>
      <c r="B23" s="31"/>
      <c r="C23" s="31"/>
      <c r="D23" s="31"/>
      <c r="E23" s="31"/>
      <c r="F23" s="31"/>
    </row>
    <row r="24" spans="1:6" x14ac:dyDescent="0.25">
      <c r="A24" s="31" t="s">
        <v>18</v>
      </c>
      <c r="B24" s="31"/>
      <c r="C24" s="31"/>
      <c r="D24" s="31"/>
      <c r="E24" s="31"/>
      <c r="F24" s="31"/>
    </row>
    <row r="25" spans="1:6" x14ac:dyDescent="0.25">
      <c r="A25" s="31" t="s">
        <v>19</v>
      </c>
      <c r="B25" s="31"/>
      <c r="C25" s="31"/>
      <c r="D25" s="31"/>
      <c r="E25" s="31"/>
      <c r="F25" s="31"/>
    </row>
    <row r="26" spans="1:6" x14ac:dyDescent="0.25">
      <c r="A26" s="31" t="s">
        <v>20</v>
      </c>
      <c r="B26" s="31"/>
      <c r="C26" s="31"/>
      <c r="D26" s="31"/>
      <c r="E26" s="31"/>
      <c r="F26" s="31"/>
    </row>
    <row r="27" spans="1:6" x14ac:dyDescent="0.25">
      <c r="A27" s="31" t="s">
        <v>21</v>
      </c>
      <c r="B27" s="31"/>
      <c r="C27" s="31"/>
      <c r="D27" s="31"/>
      <c r="E27" s="31"/>
      <c r="F27" s="31"/>
    </row>
    <row r="28" spans="1:6" ht="32.1" customHeight="1" x14ac:dyDescent="0.25">
      <c r="A28" s="43" t="s">
        <v>22</v>
      </c>
      <c r="B28" s="31"/>
      <c r="C28" s="31"/>
      <c r="D28" s="31"/>
      <c r="E28" s="31"/>
      <c r="F28" s="31"/>
    </row>
    <row r="29" spans="1:6" x14ac:dyDescent="0.25">
      <c r="A29" s="31" t="s">
        <v>23</v>
      </c>
      <c r="B29" s="31"/>
      <c r="C29" s="31"/>
      <c r="D29" s="31"/>
      <c r="E29" s="31"/>
      <c r="F29" s="31"/>
    </row>
    <row r="30" spans="1:6" x14ac:dyDescent="0.25">
      <c r="A30" s="13" t="s">
        <v>24</v>
      </c>
      <c r="D30" s="14"/>
    </row>
    <row r="31" spans="1:6" x14ac:dyDescent="0.25">
      <c r="A31" s="13" t="s">
        <v>25</v>
      </c>
    </row>
    <row r="32" spans="1:6" x14ac:dyDescent="0.25">
      <c r="A32" s="12" t="s">
        <v>26</v>
      </c>
    </row>
    <row r="33" spans="1:8" ht="30" x14ac:dyDescent="0.25">
      <c r="A33" s="15" t="s">
        <v>27</v>
      </c>
      <c r="B33" s="28" t="s">
        <v>28</v>
      </c>
      <c r="C33" s="15" t="s">
        <v>29</v>
      </c>
      <c r="D33" s="15" t="s">
        <v>30</v>
      </c>
      <c r="E33" s="15" t="s">
        <v>31</v>
      </c>
      <c r="F33" s="15" t="s">
        <v>32</v>
      </c>
      <c r="G33" s="15" t="s">
        <v>33</v>
      </c>
      <c r="H33" s="28" t="s">
        <v>82</v>
      </c>
    </row>
    <row r="34" spans="1:8" ht="30" x14ac:dyDescent="0.25">
      <c r="A34" s="16" t="s">
        <v>34</v>
      </c>
      <c r="B34" s="29" t="s">
        <v>35</v>
      </c>
      <c r="C34" s="16">
        <v>1</v>
      </c>
      <c r="D34" s="16" t="s">
        <v>36</v>
      </c>
      <c r="E34" s="17">
        <v>4242</v>
      </c>
      <c r="F34" s="16">
        <f>IF(ISBLANK(E34),"", PRODUCT(C34,E34))</f>
        <v>4242</v>
      </c>
      <c r="G34" s="30" t="s">
        <v>94</v>
      </c>
      <c r="H34" s="29"/>
    </row>
    <row r="35" spans="1:8" ht="30" x14ac:dyDescent="0.25">
      <c r="A35" s="16" t="s">
        <v>37</v>
      </c>
      <c r="B35" s="29" t="s">
        <v>38</v>
      </c>
      <c r="C35" s="16"/>
      <c r="D35" s="16"/>
      <c r="E35" s="16"/>
      <c r="F35" s="16"/>
      <c r="G35" s="16"/>
      <c r="H35" s="30" t="s">
        <v>38</v>
      </c>
    </row>
    <row r="36" spans="1:8" ht="90" x14ac:dyDescent="0.25">
      <c r="A36" s="16" t="s">
        <v>39</v>
      </c>
      <c r="B36" s="29" t="s">
        <v>40</v>
      </c>
      <c r="C36" s="16"/>
      <c r="D36" s="16"/>
      <c r="E36" s="16"/>
      <c r="F36" s="16"/>
      <c r="G36" s="16"/>
      <c r="H36" s="30" t="s">
        <v>95</v>
      </c>
    </row>
    <row r="37" spans="1:8" x14ac:dyDescent="0.25">
      <c r="A37" s="16" t="s">
        <v>41</v>
      </c>
      <c r="B37" s="29" t="s">
        <v>42</v>
      </c>
      <c r="C37" s="16"/>
      <c r="D37" s="16"/>
      <c r="E37" s="16"/>
      <c r="F37" s="16"/>
      <c r="G37" s="16"/>
      <c r="H37" s="30" t="s">
        <v>96</v>
      </c>
    </row>
    <row r="38" spans="1:8" x14ac:dyDescent="0.25">
      <c r="A38" s="16" t="s">
        <v>43</v>
      </c>
      <c r="B38" s="29" t="s">
        <v>44</v>
      </c>
      <c r="C38" s="16"/>
      <c r="D38" s="16"/>
      <c r="E38" s="16"/>
      <c r="F38" s="16"/>
      <c r="G38" s="16"/>
      <c r="H38" s="30" t="s">
        <v>97</v>
      </c>
    </row>
    <row r="39" spans="1:8" ht="60" x14ac:dyDescent="0.25">
      <c r="A39" s="16" t="s">
        <v>45</v>
      </c>
      <c r="B39" s="29" t="s">
        <v>46</v>
      </c>
      <c r="C39" s="16"/>
      <c r="D39" s="16"/>
      <c r="E39" s="16"/>
      <c r="F39" s="16"/>
      <c r="G39" s="16"/>
      <c r="H39" s="30" t="s">
        <v>98</v>
      </c>
    </row>
    <row r="40" spans="1:8" ht="45" x14ac:dyDescent="0.25">
      <c r="A40" s="16" t="s">
        <v>47</v>
      </c>
      <c r="B40" s="29" t="s">
        <v>48</v>
      </c>
      <c r="C40" s="16"/>
      <c r="D40" s="16"/>
      <c r="E40" s="16"/>
      <c r="F40" s="16"/>
      <c r="G40" s="16"/>
      <c r="H40" s="30" t="s">
        <v>48</v>
      </c>
    </row>
    <row r="41" spans="1:8" ht="45" x14ac:dyDescent="0.25">
      <c r="A41" s="16" t="s">
        <v>49</v>
      </c>
      <c r="B41" s="29" t="s">
        <v>50</v>
      </c>
      <c r="C41" s="16"/>
      <c r="D41" s="16"/>
      <c r="E41" s="16"/>
      <c r="F41" s="16"/>
      <c r="G41" s="16"/>
      <c r="H41" s="30" t="s">
        <v>50</v>
      </c>
    </row>
    <row r="42" spans="1:8" ht="45" x14ac:dyDescent="0.25">
      <c r="A42" s="16" t="s">
        <v>51</v>
      </c>
      <c r="B42" s="29" t="s">
        <v>52</v>
      </c>
      <c r="C42" s="16"/>
      <c r="D42" s="16"/>
      <c r="E42" s="16"/>
      <c r="F42" s="16"/>
      <c r="G42" s="16"/>
      <c r="H42" s="30" t="s">
        <v>100</v>
      </c>
    </row>
    <row r="43" spans="1:8" ht="30" x14ac:dyDescent="0.25">
      <c r="A43" s="16" t="s">
        <v>53</v>
      </c>
      <c r="B43" s="29" t="s">
        <v>54</v>
      </c>
      <c r="C43" s="16"/>
      <c r="D43" s="16"/>
      <c r="E43" s="16"/>
      <c r="F43" s="16"/>
      <c r="G43" s="16"/>
      <c r="H43" s="30" t="s">
        <v>99</v>
      </c>
    </row>
    <row r="44" spans="1:8" x14ac:dyDescent="0.25">
      <c r="A44" s="16" t="s">
        <v>55</v>
      </c>
      <c r="B44" s="29" t="s">
        <v>56</v>
      </c>
      <c r="C44" s="16"/>
      <c r="D44" s="16"/>
      <c r="E44" s="16"/>
      <c r="F44" s="16"/>
      <c r="G44" s="16"/>
      <c r="H44" s="30" t="s">
        <v>101</v>
      </c>
    </row>
    <row r="45" spans="1:8" ht="30" x14ac:dyDescent="0.25">
      <c r="A45" s="16" t="s">
        <v>57</v>
      </c>
      <c r="B45" s="29" t="s">
        <v>58</v>
      </c>
      <c r="C45" s="16"/>
      <c r="D45" s="16"/>
      <c r="E45" s="16"/>
      <c r="F45" s="16"/>
      <c r="G45" s="16"/>
      <c r="H45" s="30" t="s">
        <v>58</v>
      </c>
    </row>
    <row r="46" spans="1:8" x14ac:dyDescent="0.25">
      <c r="E46" s="15" t="s">
        <v>59</v>
      </c>
      <c r="F46" s="15">
        <f>IF((COUNT(C34:C45)&lt;&gt;COUNT(F34:F45)),"", ROUND(SUM(F34:F45),2))</f>
        <v>4242</v>
      </c>
      <c r="G46" s="13" t="str">
        <f>IF((COUNT(C34:C45)&lt;&gt;COUNT(F34:F45)),"Neužpildytos visų objektų kainos", "")</f>
        <v/>
      </c>
    </row>
    <row r="47" spans="1:8" x14ac:dyDescent="0.25">
      <c r="C47" s="15" t="s">
        <v>60</v>
      </c>
      <c r="D47" s="18">
        <v>21</v>
      </c>
      <c r="E47" s="15" t="s">
        <v>61</v>
      </c>
      <c r="F47" s="15">
        <f>IF(OR(F46="",D47=""),"", ROUND(PRODUCT(D47,F46)/100,2))</f>
        <v>890.82</v>
      </c>
      <c r="G47" s="13" t="str">
        <f>IF(D47="", "Nurodykite taikomą PVM dydį", "")</f>
        <v/>
      </c>
    </row>
    <row r="48" spans="1:8" x14ac:dyDescent="0.25">
      <c r="E48" s="15" t="s">
        <v>62</v>
      </c>
      <c r="F48" s="15">
        <f>IF(ISBLANK(F47), "", ROUND(SUM(F46:F47),2))</f>
        <v>5132.82</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4" workbookViewId="0">
      <selection activeCell="E59" sqref="E59"/>
    </sheetView>
  </sheetViews>
  <sheetFormatPr defaultColWidth="10.875" defaultRowHeight="15" x14ac:dyDescent="0.25"/>
  <cols>
    <col min="1" max="1" width="13.875" style="6" customWidth="1"/>
    <col min="2" max="2" width="10.875" style="6" customWidth="1"/>
    <col min="3" max="16384" width="10.875" style="6"/>
  </cols>
  <sheetData>
    <row r="2" spans="1:11" x14ac:dyDescent="0.25">
      <c r="A2" s="76" t="s">
        <v>63</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2"/>
      <c r="B4" s="2"/>
      <c r="C4" s="2"/>
      <c r="D4" s="2"/>
      <c r="E4" s="2"/>
      <c r="F4" s="2"/>
      <c r="G4" s="2"/>
      <c r="H4" s="2"/>
      <c r="I4" s="2"/>
      <c r="J4" s="2"/>
    </row>
    <row r="5" spans="1:11" ht="48" customHeight="1" x14ac:dyDescent="0.25">
      <c r="A5" s="58" t="s">
        <v>64</v>
      </c>
      <c r="B5" s="52"/>
      <c r="C5" s="50" t="s">
        <v>65</v>
      </c>
      <c r="D5" s="51"/>
      <c r="E5" s="52"/>
      <c r="F5" s="50" t="s">
        <v>66</v>
      </c>
      <c r="G5" s="51"/>
      <c r="H5" s="52"/>
      <c r="I5" s="50" t="s">
        <v>67</v>
      </c>
      <c r="J5" s="52"/>
      <c r="K5" s="3" t="s">
        <v>68</v>
      </c>
    </row>
    <row r="6" spans="1:11" ht="48.95" customHeight="1" x14ac:dyDescent="0.25">
      <c r="A6" s="49"/>
      <c r="B6" s="40"/>
      <c r="C6" s="47"/>
      <c r="D6" s="48"/>
      <c r="E6" s="40"/>
      <c r="F6" s="47"/>
      <c r="G6" s="48"/>
      <c r="H6" s="40"/>
      <c r="I6" s="47"/>
      <c r="J6" s="40"/>
      <c r="K6" s="19"/>
    </row>
    <row r="7" spans="1:11" ht="48.95" customHeight="1" x14ac:dyDescent="0.25">
      <c r="A7" s="49"/>
      <c r="B7" s="40"/>
      <c r="C7" s="47"/>
      <c r="D7" s="48"/>
      <c r="E7" s="40"/>
      <c r="F7" s="47"/>
      <c r="G7" s="48"/>
      <c r="H7" s="40"/>
      <c r="I7" s="47"/>
      <c r="J7" s="40"/>
      <c r="K7" s="19"/>
    </row>
    <row r="8" spans="1:11" ht="48.95" customHeight="1" x14ac:dyDescent="0.25">
      <c r="A8" s="49"/>
      <c r="B8" s="40"/>
      <c r="C8" s="47"/>
      <c r="D8" s="48"/>
      <c r="E8" s="40"/>
      <c r="F8" s="47"/>
      <c r="G8" s="48"/>
      <c r="H8" s="40"/>
      <c r="I8" s="47"/>
      <c r="J8" s="40"/>
      <c r="K8" s="19"/>
    </row>
    <row r="9" spans="1:11" ht="48.95" customHeight="1" x14ac:dyDescent="0.25">
      <c r="A9" s="49"/>
      <c r="B9" s="40"/>
      <c r="C9" s="47"/>
      <c r="D9" s="48"/>
      <c r="E9" s="40"/>
      <c r="F9" s="47"/>
      <c r="G9" s="48"/>
      <c r="H9" s="40"/>
      <c r="I9" s="47"/>
      <c r="J9" s="40"/>
      <c r="K9" s="19"/>
    </row>
    <row r="10" spans="1:11" ht="48.95" customHeight="1" x14ac:dyDescent="0.25">
      <c r="A10" s="49"/>
      <c r="B10" s="40"/>
      <c r="C10" s="47"/>
      <c r="D10" s="48"/>
      <c r="E10" s="40"/>
      <c r="F10" s="47"/>
      <c r="G10" s="48"/>
      <c r="H10" s="40"/>
      <c r="I10" s="47"/>
      <c r="J10" s="40"/>
      <c r="K10" s="19"/>
    </row>
    <row r="11" spans="1:11" ht="48.95" customHeight="1" x14ac:dyDescent="0.25">
      <c r="A11" s="49"/>
      <c r="B11" s="40"/>
      <c r="C11" s="47"/>
      <c r="D11" s="48"/>
      <c r="E11" s="40"/>
      <c r="F11" s="47"/>
      <c r="G11" s="48"/>
      <c r="H11" s="40"/>
      <c r="I11" s="47"/>
      <c r="J11" s="40"/>
      <c r="K11" s="19"/>
    </row>
    <row r="12" spans="1:11" ht="48.95" customHeight="1" x14ac:dyDescent="0.25">
      <c r="A12" s="49"/>
      <c r="B12" s="40"/>
      <c r="C12" s="47"/>
      <c r="D12" s="48"/>
      <c r="E12" s="40"/>
      <c r="F12" s="47"/>
      <c r="G12" s="48"/>
      <c r="H12" s="40"/>
      <c r="I12" s="47"/>
      <c r="J12" s="40"/>
      <c r="K12" s="19"/>
    </row>
    <row r="13" spans="1:11" ht="48.95" customHeight="1" x14ac:dyDescent="0.25">
      <c r="A13" s="49"/>
      <c r="B13" s="40"/>
      <c r="C13" s="47"/>
      <c r="D13" s="48"/>
      <c r="E13" s="40"/>
      <c r="F13" s="47"/>
      <c r="G13" s="48"/>
      <c r="H13" s="40"/>
      <c r="I13" s="47"/>
      <c r="J13" s="40"/>
      <c r="K13" s="19"/>
    </row>
    <row r="14" spans="1:11" ht="48.95" customHeight="1" x14ac:dyDescent="0.25">
      <c r="A14" s="49"/>
      <c r="B14" s="40"/>
      <c r="C14" s="47"/>
      <c r="D14" s="48"/>
      <c r="E14" s="40"/>
      <c r="F14" s="47"/>
      <c r="G14" s="48"/>
      <c r="H14" s="40"/>
      <c r="I14" s="47"/>
      <c r="J14" s="40"/>
      <c r="K14" s="19"/>
    </row>
    <row r="15" spans="1:11" ht="48" customHeight="1" thickBot="1" x14ac:dyDescent="0.3">
      <c r="A15" s="63"/>
      <c r="B15" s="57"/>
      <c r="C15" s="55"/>
      <c r="D15" s="56"/>
      <c r="E15" s="57"/>
      <c r="F15" s="55"/>
      <c r="G15" s="56"/>
      <c r="H15" s="57"/>
      <c r="I15" s="55"/>
      <c r="J15" s="57"/>
      <c r="K15" s="20"/>
    </row>
    <row r="16" spans="1:11" ht="18.95" customHeight="1" x14ac:dyDescent="0.25">
      <c r="A16" s="4"/>
      <c r="B16" s="4"/>
      <c r="C16" s="4"/>
      <c r="D16" s="4"/>
      <c r="E16" s="4"/>
      <c r="F16" s="4"/>
      <c r="G16" s="4"/>
      <c r="H16" s="4"/>
      <c r="I16" s="4"/>
      <c r="J16" s="4"/>
      <c r="K16" s="5"/>
    </row>
    <row r="17" spans="1:11" ht="48.95" customHeight="1" x14ac:dyDescent="0.25">
      <c r="A17" s="75" t="s">
        <v>69</v>
      </c>
      <c r="B17" s="31"/>
      <c r="C17" s="31"/>
      <c r="D17" s="31"/>
      <c r="E17" s="31"/>
      <c r="F17" s="31"/>
      <c r="G17" s="31"/>
      <c r="H17" s="31"/>
      <c r="I17" s="31"/>
      <c r="J17" s="31"/>
      <c r="K17" s="31"/>
    </row>
    <row r="18" spans="1:11" ht="15.95" customHeight="1" thickBot="1" x14ac:dyDescent="0.3">
      <c r="A18" s="4"/>
      <c r="B18" s="4"/>
      <c r="C18" s="4"/>
      <c r="D18" s="4"/>
      <c r="E18" s="4"/>
      <c r="F18" s="4"/>
      <c r="G18" s="4"/>
      <c r="H18" s="4"/>
      <c r="I18" s="4"/>
      <c r="J18" s="4"/>
      <c r="K18" s="5"/>
    </row>
    <row r="19" spans="1:11" ht="48.95" customHeight="1" x14ac:dyDescent="0.25">
      <c r="A19" s="58" t="s">
        <v>28</v>
      </c>
      <c r="B19" s="52"/>
      <c r="C19" s="50" t="s">
        <v>65</v>
      </c>
      <c r="D19" s="51"/>
      <c r="E19" s="52"/>
      <c r="F19" s="50" t="s">
        <v>70</v>
      </c>
      <c r="G19" s="51"/>
      <c r="H19" s="52"/>
      <c r="I19" s="61" t="s">
        <v>67</v>
      </c>
      <c r="J19" s="62"/>
      <c r="K19" s="5"/>
    </row>
    <row r="20" spans="1:11" ht="48.95" customHeight="1" x14ac:dyDescent="0.25">
      <c r="A20" s="49"/>
      <c r="B20" s="40"/>
      <c r="C20" s="47"/>
      <c r="D20" s="48"/>
      <c r="E20" s="40"/>
      <c r="F20" s="47"/>
      <c r="G20" s="48"/>
      <c r="H20" s="40"/>
      <c r="I20" s="53"/>
      <c r="J20" s="54"/>
      <c r="K20" s="5"/>
    </row>
    <row r="21" spans="1:11" ht="48.95" customHeight="1" x14ac:dyDescent="0.25">
      <c r="A21" s="49"/>
      <c r="B21" s="40"/>
      <c r="C21" s="47"/>
      <c r="D21" s="48"/>
      <c r="E21" s="40"/>
      <c r="F21" s="47"/>
      <c r="G21" s="48"/>
      <c r="H21" s="40"/>
      <c r="I21" s="53"/>
      <c r="J21" s="54"/>
      <c r="K21" s="5"/>
    </row>
    <row r="22" spans="1:11" ht="48.95" customHeight="1" x14ac:dyDescent="0.25">
      <c r="A22" s="49"/>
      <c r="B22" s="40"/>
      <c r="C22" s="47"/>
      <c r="D22" s="48"/>
      <c r="E22" s="40"/>
      <c r="F22" s="47"/>
      <c r="G22" s="48"/>
      <c r="H22" s="40"/>
      <c r="I22" s="53"/>
      <c r="J22" s="54"/>
      <c r="K22" s="5"/>
    </row>
    <row r="23" spans="1:11" ht="48.95" customHeight="1" x14ac:dyDescent="0.25">
      <c r="A23" s="49"/>
      <c r="B23" s="40"/>
      <c r="C23" s="47"/>
      <c r="D23" s="48"/>
      <c r="E23" s="40"/>
      <c r="F23" s="47"/>
      <c r="G23" s="48"/>
      <c r="H23" s="40"/>
      <c r="I23" s="53"/>
      <c r="J23" s="54"/>
      <c r="K23" s="5"/>
    </row>
    <row r="24" spans="1:11" ht="48.95" customHeight="1" x14ac:dyDescent="0.25">
      <c r="A24" s="49"/>
      <c r="B24" s="40"/>
      <c r="C24" s="47"/>
      <c r="D24" s="48"/>
      <c r="E24" s="40"/>
      <c r="F24" s="47"/>
      <c r="G24" s="48"/>
      <c r="H24" s="40"/>
      <c r="I24" s="53"/>
      <c r="J24" s="54"/>
      <c r="K24" s="5"/>
    </row>
    <row r="25" spans="1:11" ht="48.95" customHeight="1" x14ac:dyDescent="0.25">
      <c r="A25" s="49"/>
      <c r="B25" s="40"/>
      <c r="C25" s="47"/>
      <c r="D25" s="48"/>
      <c r="E25" s="40"/>
      <c r="F25" s="47"/>
      <c r="G25" s="48"/>
      <c r="H25" s="40"/>
      <c r="I25" s="53"/>
      <c r="J25" s="54"/>
      <c r="K25" s="5"/>
    </row>
    <row r="26" spans="1:11" ht="48.95" customHeight="1" x14ac:dyDescent="0.25">
      <c r="A26" s="49"/>
      <c r="B26" s="40"/>
      <c r="C26" s="47"/>
      <c r="D26" s="48"/>
      <c r="E26" s="40"/>
      <c r="F26" s="47"/>
      <c r="G26" s="48"/>
      <c r="H26" s="40"/>
      <c r="I26" s="53"/>
      <c r="J26" s="54"/>
      <c r="K26" s="5"/>
    </row>
    <row r="27" spans="1:11" ht="48.95" customHeight="1" x14ac:dyDescent="0.25">
      <c r="A27" s="49"/>
      <c r="B27" s="40"/>
      <c r="C27" s="47"/>
      <c r="D27" s="48"/>
      <c r="E27" s="40"/>
      <c r="F27" s="47"/>
      <c r="G27" s="48"/>
      <c r="H27" s="40"/>
      <c r="I27" s="53"/>
      <c r="J27" s="54"/>
      <c r="K27" s="5"/>
    </row>
    <row r="28" spans="1:11" ht="48.95" customHeight="1" x14ac:dyDescent="0.25">
      <c r="A28" s="49"/>
      <c r="B28" s="40"/>
      <c r="C28" s="47"/>
      <c r="D28" s="48"/>
      <c r="E28" s="40"/>
      <c r="F28" s="47"/>
      <c r="G28" s="48"/>
      <c r="H28" s="40"/>
      <c r="I28" s="53"/>
      <c r="J28" s="54"/>
      <c r="K28" s="5"/>
    </row>
    <row r="29" spans="1:11" ht="48.95" customHeight="1" x14ac:dyDescent="0.25">
      <c r="A29" s="49"/>
      <c r="B29" s="40"/>
      <c r="C29" s="47"/>
      <c r="D29" s="48"/>
      <c r="E29" s="40"/>
      <c r="F29" s="47"/>
      <c r="G29" s="48"/>
      <c r="H29" s="40"/>
      <c r="I29" s="53"/>
      <c r="J29" s="54"/>
      <c r="K29" s="5"/>
    </row>
    <row r="31" spans="1:11" ht="33" customHeight="1" x14ac:dyDescent="0.25">
      <c r="A31" s="68"/>
      <c r="B31" s="31"/>
      <c r="C31" s="31"/>
      <c r="D31" s="31"/>
      <c r="E31" s="31"/>
      <c r="F31" s="31"/>
      <c r="G31" s="31"/>
      <c r="H31" s="31"/>
      <c r="I31" s="31"/>
      <c r="J31" s="31"/>
    </row>
    <row r="33" spans="1:10" ht="15.95" customHeight="1" x14ac:dyDescent="0.25">
      <c r="A33" s="69" t="s">
        <v>71</v>
      </c>
      <c r="B33" s="31"/>
      <c r="C33" s="31"/>
      <c r="D33" s="31"/>
      <c r="E33" s="31"/>
      <c r="F33" s="31"/>
      <c r="G33" s="31"/>
      <c r="H33" s="31"/>
      <c r="I33" s="31"/>
      <c r="J33" s="31"/>
    </row>
    <row r="34" spans="1:10" ht="15.95" customHeight="1" thickBot="1" x14ac:dyDescent="0.3"/>
    <row r="35" spans="1:10" ht="15.95" customHeight="1" x14ac:dyDescent="0.25">
      <c r="A35" s="11" t="s">
        <v>27</v>
      </c>
      <c r="B35" s="65" t="s">
        <v>72</v>
      </c>
      <c r="C35" s="51"/>
      <c r="D35" s="51"/>
      <c r="E35" s="51"/>
      <c r="F35" s="51"/>
      <c r="G35" s="52"/>
      <c r="H35" s="66" t="s">
        <v>73</v>
      </c>
      <c r="I35" s="51"/>
      <c r="J35" s="62"/>
    </row>
    <row r="36" spans="1:10" ht="48" customHeight="1" x14ac:dyDescent="0.25">
      <c r="A36" s="21" t="s">
        <v>74</v>
      </c>
      <c r="B36" s="74" t="s">
        <v>75</v>
      </c>
      <c r="C36" s="48"/>
      <c r="D36" s="48"/>
      <c r="E36" s="48"/>
      <c r="F36" s="48"/>
      <c r="G36" s="40"/>
      <c r="H36" s="64"/>
      <c r="I36" s="48"/>
      <c r="J36" s="54"/>
    </row>
    <row r="37" spans="1:10" ht="48" customHeight="1" x14ac:dyDescent="0.25">
      <c r="A37" s="21" t="s">
        <v>76</v>
      </c>
      <c r="B37" s="74" t="s">
        <v>77</v>
      </c>
      <c r="C37" s="48"/>
      <c r="D37" s="48"/>
      <c r="E37" s="48"/>
      <c r="F37" s="48"/>
      <c r="G37" s="40"/>
      <c r="H37" s="64"/>
      <c r="I37" s="48"/>
      <c r="J37" s="54"/>
    </row>
    <row r="38" spans="1:10" ht="48" customHeight="1" x14ac:dyDescent="0.25">
      <c r="A38" s="22"/>
      <c r="B38" s="60"/>
      <c r="C38" s="48"/>
      <c r="D38" s="48"/>
      <c r="E38" s="48"/>
      <c r="F38" s="48"/>
      <c r="G38" s="40"/>
      <c r="H38" s="64"/>
      <c r="I38" s="48"/>
      <c r="J38" s="54"/>
    </row>
    <row r="39" spans="1:10" ht="48" customHeight="1" x14ac:dyDescent="0.25">
      <c r="A39" s="22"/>
      <c r="B39" s="60"/>
      <c r="C39" s="48"/>
      <c r="D39" s="48"/>
      <c r="E39" s="48"/>
      <c r="F39" s="48"/>
      <c r="G39" s="40"/>
      <c r="H39" s="64"/>
      <c r="I39" s="48"/>
      <c r="J39" s="54"/>
    </row>
    <row r="40" spans="1:10" ht="48" customHeight="1" x14ac:dyDescent="0.25">
      <c r="A40" s="22"/>
      <c r="B40" s="60"/>
      <c r="C40" s="48"/>
      <c r="D40" s="48"/>
      <c r="E40" s="48"/>
      <c r="F40" s="48"/>
      <c r="G40" s="40"/>
      <c r="H40" s="64"/>
      <c r="I40" s="48"/>
      <c r="J40" s="54"/>
    </row>
    <row r="41" spans="1:10" ht="48" customHeight="1" x14ac:dyDescent="0.25">
      <c r="A41" s="22"/>
      <c r="B41" s="60"/>
      <c r="C41" s="48"/>
      <c r="D41" s="48"/>
      <c r="E41" s="48"/>
      <c r="F41" s="48"/>
      <c r="G41" s="40"/>
      <c r="H41" s="64"/>
      <c r="I41" s="48"/>
      <c r="J41" s="54"/>
    </row>
    <row r="42" spans="1:10" ht="48" customHeight="1" x14ac:dyDescent="0.25">
      <c r="A42" s="22"/>
      <c r="B42" s="60"/>
      <c r="C42" s="48"/>
      <c r="D42" s="48"/>
      <c r="E42" s="48"/>
      <c r="F42" s="48"/>
      <c r="G42" s="40"/>
      <c r="H42" s="64"/>
      <c r="I42" s="48"/>
      <c r="J42" s="54"/>
    </row>
    <row r="43" spans="1:10" ht="48" customHeight="1" x14ac:dyDescent="0.25">
      <c r="A43" s="22"/>
      <c r="B43" s="60"/>
      <c r="C43" s="48"/>
      <c r="D43" s="48"/>
      <c r="E43" s="48"/>
      <c r="F43" s="48"/>
      <c r="G43" s="40"/>
      <c r="H43" s="64"/>
      <c r="I43" s="48"/>
      <c r="J43" s="54"/>
    </row>
    <row r="44" spans="1:10" ht="48" customHeight="1" x14ac:dyDescent="0.25">
      <c r="A44" s="22"/>
      <c r="B44" s="60"/>
      <c r="C44" s="48"/>
      <c r="D44" s="48"/>
      <c r="E44" s="48"/>
      <c r="F44" s="48"/>
      <c r="G44" s="40"/>
      <c r="H44" s="64"/>
      <c r="I44" s="48"/>
      <c r="J44" s="54"/>
    </row>
    <row r="45" spans="1:10" ht="48" customHeight="1" x14ac:dyDescent="0.25">
      <c r="A45" s="22"/>
      <c r="B45" s="60"/>
      <c r="C45" s="48"/>
      <c r="D45" s="48"/>
      <c r="E45" s="48"/>
      <c r="F45" s="48"/>
      <c r="G45" s="40"/>
      <c r="H45" s="64"/>
      <c r="I45" s="48"/>
      <c r="J45" s="54"/>
    </row>
    <row r="46" spans="1:10" ht="48.95" customHeight="1" thickBot="1" x14ac:dyDescent="0.3">
      <c r="A46" s="23"/>
      <c r="B46" s="70"/>
      <c r="C46" s="56"/>
      <c r="D46" s="56"/>
      <c r="E46" s="56"/>
      <c r="F46" s="56"/>
      <c r="G46" s="57"/>
      <c r="H46" s="71"/>
      <c r="I46" s="72"/>
      <c r="J46" s="73"/>
    </row>
    <row r="48" spans="1:10" ht="102" customHeight="1" x14ac:dyDescent="0.25">
      <c r="A48" s="68" t="s">
        <v>78</v>
      </c>
      <c r="B48" s="31"/>
      <c r="C48" s="31"/>
      <c r="D48" s="31"/>
      <c r="E48" s="31"/>
      <c r="F48" s="31"/>
      <c r="G48" s="31"/>
      <c r="H48" s="31"/>
      <c r="I48" s="31"/>
      <c r="J48" s="31"/>
    </row>
    <row r="51" spans="1:10" x14ac:dyDescent="0.25">
      <c r="A51" s="67" t="s">
        <v>79</v>
      </c>
      <c r="B51" s="31"/>
      <c r="C51" s="31"/>
      <c r="D51" s="31"/>
      <c r="E51" s="59" t="s">
        <v>102</v>
      </c>
      <c r="F51" s="31"/>
      <c r="G51" s="31"/>
      <c r="H51" s="31"/>
      <c r="I51" s="31"/>
      <c r="J51" s="31"/>
    </row>
    <row r="53" spans="1:10" x14ac:dyDescent="0.25">
      <c r="A53" s="67" t="s">
        <v>80</v>
      </c>
      <c r="B53" s="31"/>
      <c r="C53" s="31"/>
      <c r="D53" s="31"/>
      <c r="E53" s="59" t="s">
        <v>90</v>
      </c>
      <c r="F53" s="31"/>
      <c r="G53" s="31"/>
      <c r="H53" s="31"/>
      <c r="I53" s="31"/>
      <c r="J53" s="31"/>
    </row>
    <row r="100" spans="1:1" ht="15.75" x14ac:dyDescent="0.25">
      <c r="A100" t="s">
        <v>81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abf0619-6410-4481-96bf-d1f65a6bcea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52E02462BF839E4694BD60DB414E303E" ma:contentTypeVersion="16" ma:contentTypeDescription="Kurkite naują dokumentą." ma:contentTypeScope="" ma:versionID="d78d991151808998aaa71f69a043c2a0">
  <xsd:schema xmlns:xsd="http://www.w3.org/2001/XMLSchema" xmlns:xs="http://www.w3.org/2001/XMLSchema" xmlns:p="http://schemas.microsoft.com/office/2006/metadata/properties" xmlns:ns3="6abf0619-6410-4481-96bf-d1f65a6bceaa" xmlns:ns4="132ceb2e-11ed-4237-9878-732d6986e574" targetNamespace="http://schemas.microsoft.com/office/2006/metadata/properties" ma:root="true" ma:fieldsID="ef3419d3b9b41507d146a79836de6dd9" ns3:_="" ns4:_="">
    <xsd:import namespace="6abf0619-6410-4481-96bf-d1f65a6bceaa"/>
    <xsd:import namespace="132ceb2e-11ed-4237-9878-732d6986e57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_activity"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f0619-6410-4481-96bf-d1f65a6bce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2ceb2e-11ed-4237-9878-732d6986e574"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SharingHintHash" ma:index="12"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F25346-9603-4336-B1FC-D13F44C78E4E}">
  <ds:schemaRefs>
    <ds:schemaRef ds:uri="http://schemas.microsoft.com/office/infopath/2007/PartnerControls"/>
    <ds:schemaRef ds:uri="http://purl.org/dc/terms/"/>
    <ds:schemaRef ds:uri="6abf0619-6410-4481-96bf-d1f65a6bceaa"/>
    <ds:schemaRef ds:uri="http://purl.org/dc/dcmitype/"/>
    <ds:schemaRef ds:uri="http://schemas.openxmlformats.org/package/2006/metadata/core-properties"/>
    <ds:schemaRef ds:uri="http://schemas.microsoft.com/office/2006/documentManagement/types"/>
    <ds:schemaRef ds:uri="http://purl.org/dc/elements/1.1/"/>
    <ds:schemaRef ds:uri="132ceb2e-11ed-4237-9878-732d6986e574"/>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EC228D6-D736-4049-B6F0-62A6F073E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f0619-6410-4481-96bf-d1f65a6bceaa"/>
    <ds:schemaRef ds:uri="132ceb2e-11ed-4237-9878-732d6986e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B2CE24-B1BB-4F66-9CE6-7579B22F40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2024-08-06T12:12:46Z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0x01010052E02462BF839E4694BD60DB414E303E</vt:lpwstr>
  </property>
</Properties>
</file>