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NVSPL58\Desktop\ST-104\"/>
    </mc:Choice>
  </mc:AlternateContent>
  <xr:revisionPtr revIDLastSave="0" documentId="13_ncr:1_{2EEFC0CD-79F5-4B42-8687-4A45C122487E}" xr6:coauthVersionLast="47" xr6:coauthVersionMax="47" xr10:uidLastSave="{00000000-0000-0000-0000-000000000000}"/>
  <bookViews>
    <workbookView xWindow="-120" yWindow="-120" windowWidth="29040" windowHeight="15720" tabRatio="500" xr2:uid="{00000000-000D-0000-FFFF-FFFF00000000}"/>
  </bookViews>
  <sheets>
    <sheet name="2024" sheetId="1" r:id="rId1"/>
  </sheets>
  <definedNames>
    <definedName name="_xlnm._FilterDatabase" localSheetId="0" hidden="1">'2024'!$B$5:$O$191</definedName>
    <definedName name="_xlnm.Print_Area" localSheetId="0">'2024'!$A$1:$O$60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51" i="1" l="1"/>
  <c r="O51" i="1" s="1"/>
  <c r="N51" i="1" s="1"/>
  <c r="R51" i="1" s="1"/>
  <c r="M52" i="1"/>
  <c r="O52" i="1" s="1"/>
  <c r="N52" i="1" s="1"/>
  <c r="R52" i="1" s="1"/>
  <c r="L51" i="1"/>
  <c r="L52" i="1"/>
  <c r="M46" i="1"/>
  <c r="M47" i="1"/>
  <c r="M48" i="1"/>
  <c r="M49" i="1"/>
  <c r="L46" i="1"/>
  <c r="O46" i="1" s="1"/>
  <c r="N46" i="1" s="1"/>
  <c r="R46" i="1" s="1"/>
  <c r="L47" i="1"/>
  <c r="O47" i="1" s="1"/>
  <c r="N47" i="1" s="1"/>
  <c r="R47" i="1" s="1"/>
  <c r="L48" i="1"/>
  <c r="O48" i="1" s="1"/>
  <c r="N48" i="1" s="1"/>
  <c r="R48" i="1" s="1"/>
  <c r="L49" i="1"/>
  <c r="O49" i="1" s="1"/>
  <c r="N49" i="1" s="1"/>
  <c r="R49" i="1" s="1"/>
  <c r="M45" i="1"/>
  <c r="L45" i="1"/>
  <c r="O45" i="1" s="1"/>
  <c r="N45" i="1" s="1"/>
  <c r="R45" i="1" s="1"/>
  <c r="L50" i="1"/>
  <c r="M50" i="1"/>
  <c r="O50" i="1" s="1"/>
  <c r="N50" i="1" s="1"/>
  <c r="R50" i="1" s="1"/>
</calcChain>
</file>

<file path=xl/sharedStrings.xml><?xml version="1.0" encoding="utf-8"?>
<sst xmlns="http://schemas.openxmlformats.org/spreadsheetml/2006/main" count="312" uniqueCount="203">
  <si>
    <t>Pirkimo objekto pavadinimas</t>
  </si>
  <si>
    <t>Pagrindinis pirkimo objekto kodas pagal bendrąjį viešojo pirkimo žodyną (BVPŽ)</t>
  </si>
  <si>
    <t>Specifikacija</t>
  </si>
  <si>
    <t>Fasuotė, mato vienetas</t>
  </si>
  <si>
    <t>Maksimalus vnt. (fasuočių) kiekis</t>
  </si>
  <si>
    <t>PVM (%)</t>
  </si>
  <si>
    <t>Leptospirų EMJH mitybinis priedas</t>
  </si>
  <si>
    <t>24931250-6</t>
  </si>
  <si>
    <t xml:space="preserve">Paruošta naudoti, išpilstyta po 100 ml.  Į sudėtį įeina albuminas, polisorbatas 80 ir papildomi augimo faktoriai. Tinama BD EMJH leptospirų terpės pagrindui. </t>
  </si>
  <si>
    <t>100 ml</t>
  </si>
  <si>
    <t>Leptospirų EMJH terpės bazė</t>
  </si>
  <si>
    <t>Sausas mišinys, ne mažesnė kaip 500 g pakuotė. TinKama BD EMJH leptospirų mitybiniam priedui</t>
  </si>
  <si>
    <t>500 g</t>
  </si>
  <si>
    <t>Mieliagrybių identifikavimui ir jautrumui priešgrybiniams vaistams nustatyti plokštelės</t>
  </si>
  <si>
    <t>33124110-9</t>
  </si>
  <si>
    <t>Plokštelės, skirtos pagrindinių mieliagrybių rūšių identifikavimui ir jautrumo nustatymui priešgrybiniams vaistams: amfotericinui B, nistatinui, flucitozinui, ekonazoliui, ketokonazoliui, mikonazoliui, flukonazoliui. Rezultatai įvertinami vizualiai.</t>
  </si>
  <si>
    <t>vnt.</t>
  </si>
  <si>
    <t xml:space="preserve">Sterilus parafino aliejus </t>
  </si>
  <si>
    <t>Parafino aliejus, sterilus.</t>
  </si>
  <si>
    <t>Greitos identifikacinės sistemos</t>
  </si>
  <si>
    <t xml:space="preserve">4 val. r-ja adaptuotai ERIC kompiuterinei programai. Greita identifikacinė sistema. 30 mikroorganizmų identifikavimas. Vertinimas vizualus. </t>
  </si>
  <si>
    <t>6.1</t>
  </si>
  <si>
    <t>Identifikavimo sistema Enterobacteriaciae ir kt. oksidazė neigiamoms bakterijoms</t>
  </si>
  <si>
    <t xml:space="preserve">1 testas </t>
  </si>
  <si>
    <t>6.2</t>
  </si>
  <si>
    <t>Identifikavimo sistema gliukozę fermentuojančioms ir nefermentuojančioms gram neigiamoms bakterijoms, išskyrus Enterobacteriaciae</t>
  </si>
  <si>
    <t>6.3</t>
  </si>
  <si>
    <t>Identifikavimo sistema anaerobinėms bakterijoms</t>
  </si>
  <si>
    <t>6.4</t>
  </si>
  <si>
    <t>Identifikavimo sistema Korynebakterijoms</t>
  </si>
  <si>
    <t>6.5</t>
  </si>
  <si>
    <t>Identifikavimo sistema Neiseriae, Haemofilus ir kitoms bakterijoms</t>
  </si>
  <si>
    <t xml:space="preserve">4 val. r-ja adaptuotai ERIC kompiuterinei programai. Greita NH identifikacinė sistema. 30 mikroorganizmų identifikavimas. Vertinimas vizualus. </t>
  </si>
  <si>
    <t>6.6</t>
  </si>
  <si>
    <t>Identifikavimo sistema streptokokams ir kitoms panašioms gram plius bakterijoms</t>
  </si>
  <si>
    <t>6.7</t>
  </si>
  <si>
    <t>Inokuliavimo skystis mėgintuvėliuose, 1ml</t>
  </si>
  <si>
    <t>Adaptuotas greitai identifikaciniai sistemai.</t>
  </si>
  <si>
    <t>1 flak.</t>
  </si>
  <si>
    <t>6.8</t>
  </si>
  <si>
    <t>Inokuliavimo skystis mėgintuvėliuose, 2ml</t>
  </si>
  <si>
    <t>6.9</t>
  </si>
  <si>
    <t>Nitratinis A reagentas</t>
  </si>
  <si>
    <t>6.10</t>
  </si>
  <si>
    <t>Nitratinis B reagentas</t>
  </si>
  <si>
    <t>6.11</t>
  </si>
  <si>
    <t xml:space="preserve">Indolo reagentas </t>
  </si>
  <si>
    <t>Triušio antiserumai prieš botulotoksiną</t>
  </si>
  <si>
    <t>33141625-7</t>
  </si>
  <si>
    <t>Trijų triušio antiserumai prieš Clostridium botulinum toksino A, B arba E tipą (tipas tikslinamas užsakymo metu). Pakuotė ne mažiau 1 ml. Skirti Clostridium botulinum toksinų aktyvumo blokavimui atliekant tyrimus su pelėmis. Su paciento serumu skiedimas 1:100.</t>
  </si>
  <si>
    <t>1 pak.</t>
  </si>
  <si>
    <t>Noro virusų nustatymo išmatose diagnostikumas</t>
  </si>
  <si>
    <t>Noro virusų  nustatymas  imunochromatografiniu metodu. Pakuotėje ne daugiau 50 vnt.</t>
  </si>
  <si>
    <t>1 testas</t>
  </si>
  <si>
    <t>Roto virusų nustatymo išmatose diagnostikumas</t>
  </si>
  <si>
    <t>Roto virusų nustatymas  imunochromatografiniu metodu. Pakuotėje ne daugiau 50 vnt.</t>
  </si>
  <si>
    <t>C.difficile toksinų A ir B nustatymo testas</t>
  </si>
  <si>
    <t>Tiesioginiam kokybiniam Clostridium difficile toksinų A ir B nustatymui fekalijų mėginiuose. Pakuotėje ne daugiau 50 vnt.</t>
  </si>
  <si>
    <t>Adeno virusų nustatymo išmatose diagnostikumas</t>
  </si>
  <si>
    <t>Imunochromatografiniu metodu. Adeno virusų nustatymas viename teste. Pakuotėje ne daugiau 50 vnt.</t>
  </si>
  <si>
    <t>C.difficile toksinų GDH nustatymo testas</t>
  </si>
  <si>
    <t>Tiesioginiam kokybiniam Clostridium difficile GDH nustatymui fekalijų mėginiuose. Pakuotėje ne daugiau 50 vnt.</t>
  </si>
  <si>
    <t>Streptokokų grupavimo rinkinys lateks agliutinacijos metodu (grupės A,B,C,D,F,G)</t>
  </si>
  <si>
    <t>Grupavimo rinkinys lateks agliutinacijos metodu (grupės A,B,C,D,F,G). Rinkinyje turi būti kortelės atlikti agliutinacijai ir fermentinis ekstrakcinis tirpalas</t>
  </si>
  <si>
    <t xml:space="preserve">1 pak. </t>
  </si>
  <si>
    <t>Western blotas echinokokozei IgG</t>
  </si>
  <si>
    <t>testas</t>
  </si>
  <si>
    <t>tyrimas</t>
  </si>
  <si>
    <t>33696500-0</t>
  </si>
  <si>
    <t>Reagentai VZV IgM ir IgG nustatymui</t>
  </si>
  <si>
    <t>ml</t>
  </si>
  <si>
    <t>flak.</t>
  </si>
  <si>
    <t>Tripsinas-EDTA 0,25%</t>
  </si>
  <si>
    <t>Skystas, pH 7,2-8,0, tripsino koncentracija 0,25%, EDTA 1x, su fenolio raudoniu, sterilus, po 100 ml.  Pateikti sertifikatą.</t>
  </si>
  <si>
    <t>1 vnt./100 ml</t>
  </si>
  <si>
    <t>Metileno mėlio dažai</t>
  </si>
  <si>
    <t xml:space="preserve">Metileno mėlio 1 % vandeninis tirpalas, paruoštas naudoti, po 1 L </t>
  </si>
  <si>
    <t xml:space="preserve">TPCK-Tripsinas </t>
  </si>
  <si>
    <t>Liofilizuotas, be druskų, molekulinė masė 23,8 kDa, pakuotė 10-50 mg.</t>
  </si>
  <si>
    <t>g</t>
  </si>
  <si>
    <t>Dažai mikoplazmų nustatymui</t>
  </si>
  <si>
    <t>Hoechst 33258 dažai, 1-10 mg/ml, tinkami naudoti ląstelių kultūroms, mikoplazmų nustatymui. Pakuotė ne mažiau 10 ml.</t>
  </si>
  <si>
    <t>Vanduo molekulinei biologijai</t>
  </si>
  <si>
    <t xml:space="preserve">Be Dnazių, Rnazių, nukleazių, sterilus, tinkamas molekulinei biologijai, ne didesnė nei 100 ml pakuotė. </t>
  </si>
  <si>
    <t xml:space="preserve">Reagentai sifilio RPR tyrimams </t>
  </si>
  <si>
    <t xml:space="preserve">Reagentai greitiesiems plazmos reaginams -RPR nustatyti. Rinkiniai po 10x3 ml reagento (1500 tyrimų),  Į tyrimo kainą turi būti įskaičiuotos plokštelės tyrimams atlikti bei kiti priedai, jei tokie reikalingi. CE ir IVD ženklinimas. </t>
  </si>
  <si>
    <t>rinkinys</t>
  </si>
  <si>
    <t xml:space="preserve"> Teigiama sifilio antikūnų kontrolė  tinkama RPR tyrimų vidinei kontrolei  atlikti </t>
  </si>
  <si>
    <t>Sifilio RPR žinomas teigiamas serumas vidinei tyrimų kontrolei. CE ir IVD ženklinimas</t>
  </si>
  <si>
    <t>Brucella imunochromatografiniai testai</t>
  </si>
  <si>
    <t xml:space="preserve"> IgM ir IgG klasių antikūnų nustatymui kraujo serume</t>
  </si>
  <si>
    <t>Hepes buferinis tirpalas</t>
  </si>
  <si>
    <t>1M koncentracijos Hepes buferis, skystas, sterilus, po 100 ml.</t>
  </si>
  <si>
    <t>Reagentai ŽIV p24 antigeno tyrimams</t>
  </si>
  <si>
    <t xml:space="preserve">Reagentų rinkinys ŽIV p24Ag tyrimams </t>
  </si>
  <si>
    <t xml:space="preserve">ŽIV p24 Ag neutralizacijos rinkinys </t>
  </si>
  <si>
    <t>Tropinių karštinių sukelėjų ir jų diferenciavimo rinkinys.</t>
  </si>
  <si>
    <t>33924000-3</t>
  </si>
  <si>
    <r>
      <rPr>
        <sz val="12"/>
        <color rgb="FF000000"/>
        <rFont val="Times New Roman"/>
        <family val="1"/>
        <charset val="1"/>
      </rPr>
      <t>Rinkinys skirtas tropinių karštinių sukelėjų (maliarijos sukelėjų -</t>
    </r>
    <r>
      <rPr>
        <i/>
        <sz val="12"/>
        <color rgb="FF000000"/>
        <rFont val="Times New Roman"/>
        <family val="1"/>
        <charset val="1"/>
      </rPr>
      <t xml:space="preserve"> Plasmodium falciparum, Plasmodium malariae, plasmodium vivax, Plasmodium ovale</t>
    </r>
    <r>
      <rPr>
        <sz val="12"/>
        <color rgb="FF000000"/>
        <rFont val="Times New Roman"/>
        <family val="1"/>
        <charset val="1"/>
      </rPr>
      <t xml:space="preserve">, bakterijų - </t>
    </r>
    <r>
      <rPr>
        <i/>
        <sz val="12"/>
        <color rgb="FF000000"/>
        <rFont val="Times New Roman"/>
        <family val="1"/>
        <charset val="1"/>
      </rPr>
      <t>Salmonella enterica, Leptospira spp</t>
    </r>
    <r>
      <rPr>
        <sz val="12"/>
        <color rgb="FF000000"/>
        <rFont val="Times New Roman"/>
        <family val="1"/>
        <charset val="1"/>
      </rPr>
      <t>., virusų - Čikungunijos, Denge ir Vakarų Nilo) nustatymui ir diferenciavimui tikrlalaikės PGR metodu. Rinkinio turi būti visi mišinio komponentai, teigiama, neigiama ir vidinė kontrolės. Teigiama kontrolė turi atspindėti visus su rinkiniu nustatomus infekcinius taikinius. Turi būti galimybė naudoti vidine kontrolę RNR/DNR proceso monitoravimui. Taikinių detekcijai naudojami mažiausiai 4 optiniai kanalai. Rinkinys optimizuotas Montania 4896, CFX96, QuantStudio 5, LightCycler 480, Q qPCR Cycler, Rotor-Gene Q arba kitiems tikralaikės PGR termocikleriams naudojantiems FAM, HEX, Texas REd ar Cy5 optinius filtrus. PGR gali būti atliktas PGR plokštelėje, PGR strypelyje arba atskirame 0,2 mL PGR mėgintuvėlyje. Rinkinys turi tūrėti CE-IVD ženklinimą.</t>
    </r>
  </si>
  <si>
    <t>DMSO (dimetilsulfoksidas)</t>
  </si>
  <si>
    <t>DMSO (dimetilsulfoksidas) ≥99.8 %, skystas, sterilus, tinkantis audinių kultūroms, po100 ml.</t>
  </si>
  <si>
    <t>Reagentai virusinių ligų žymenų tyrimams IFA metodu mikroplokštelių formatu</t>
  </si>
  <si>
    <t>Reagentai tymų IgG ir IgM  antikūnų nustatymui.</t>
  </si>
  <si>
    <t>Reagentai tymų  IgG ir IgM antikūnų nustatymui IFA metodu. Plokštelės laužomos  po  1 šulinėlį .Perkami rinkiniai pagal poreikį atskirai IgG ir IgM nustatymui. Tie patys  IgG rinkiniai turi tikti kraujo bei nugaros smegenų skysčio tyrimams. Tyrimo rezultatas išreiškiamas kiekybiškai U/ml.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</si>
  <si>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1 pak./96 testai</t>
  </si>
  <si>
    <t>20</t>
  </si>
  <si>
    <t>Reagentai erkinio encefalito IgG ir IgM nustatymui</t>
  </si>
  <si>
    <t>Reagentai erkinio encefalito IgG ir IgM antikūnų nustatymui IFA metodu. Plokštelės laužomos  po  1 šulinėlį .Perkami rinkiniai pagal poreikį atskirai IgG ir IgM nustatymui.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</si>
  <si>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15</t>
  </si>
  <si>
    <t>Reagentai raudonukės IgM ir IgG nustatymui</t>
  </si>
  <si>
    <t xml:space="preserve">Reagentai raudonukės IgG ir IgM antikūnų nustatymui IFA metodu. Plokštelės laužomos  po  1 šulinėlį .Perkami rinkiniai pagal poreikį atskirai IgG ir IgM nustatymui. Tie patys  IgG rinkiniai turi tikti kraujo bei nugaros smegenų skysčio tyrimams. Tyrimo rezultatas išreiškiamas kiekybiškai: IgM - U/ml, IgG - IU/ml. Kalibratoriams, kontrolėms bei blankui, jei toks reikalingas, ne daugiau 4 šulinėlių. Visi reagentai paruošti naudoti. Pateikti kitas reikalingas priemones tyrimams atlikti, jei neįeina į rinkinius.. Visi rinkiniai vieno gamintojo.Būtinas automatinis protokolas  tyrimų atlikimui ir jo įdiegimas į analizatorių BEP 2000 arba Immunomat.   CE ir IVD ženklinimas </t>
  </si>
  <si>
    <t>10</t>
  </si>
  <si>
    <t>Reagentai parotito IgM ir IgG nustatymui</t>
  </si>
  <si>
    <t>Reagentai parotito  IgG ir IgM antikūnų nustatymui IFA metodu. Plokštelės laužomos  po  1 šulinėlį .Perkami rinkiniai pagal poreikį atskirai IgG ir IgM nustatymui. Tie patys  IgG rinkiniai turi tikti kraujo bei nugaros smegenų skysčio tyrimams. Tyrimo rezultatas išreiškiamas kiekybiškai U/ml.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</si>
  <si>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6</t>
  </si>
  <si>
    <t xml:space="preserve">Reagentai Boreliozės IgG ir IgM nustatymui </t>
  </si>
  <si>
    <t>Reagentai HSV1 IgG, HSV2 IgG ir HSV1/2 IgM nustatymui</t>
  </si>
  <si>
    <t>Reagentai HSV IgG ir IgM antikūnų nustatymui IFA metodu. Plokštelės laužomos  po  1 šulinėlį .Perkami rinkiniai pagal poreikį atskirai HSV1  IgG, HSV2 IgG ir HSV 1/2  IgM nustatymui. Tie patys  IgG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</si>
  <si>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1 pak./10x96 testai</t>
  </si>
  <si>
    <t>12</t>
  </si>
  <si>
    <t>Reagentai kokliušo toksino IgA ir IgG nustatymui</t>
  </si>
  <si>
    <t xml:space="preserve">Reagentai  IgG ir IgA antikūnų prieš kokliušo toksiną nustatymui IFA metodu. Plokštelės laužomos  po  1 šulinėlį .Perkami rinkiniai pagal poreikį atskirai IgG ir IgA nustatymui.. Tyrimo rezultatas išreiškiamas kiekybiškai IU/ml.  Visi reagentai paruošti naudoti. Pateikti kitas reikalingas priemones tyrimams atlikti, jei neįeina į rinkinius.. Visi rinkiniai vieno gamintojo. Būtinas automatinis protokolas  tyrimų atlikimui ir jo įdiegimas į analizatorių BEP 2000 arba Immunomat.  CE ir IVD ženklinimas </t>
  </si>
  <si>
    <t>dNTP mišinys (10 mM kiekvienas)</t>
  </si>
  <si>
    <t>38950000-9</t>
  </si>
  <si>
    <t>Dream Taq DNR polimerazė</t>
  </si>
  <si>
    <t>Taq DNR polimerazė optimizuota visoms standartinėms PGR atlikti. PGR produktas turi būti amplifikuojamas su su 3'-dA. Tinkama amplifikuoti ne trumpesnius kaip  6 kb genominės DNR fragmentus. Be endo ir egzo dezoksinukleazių ir RN-azių. Tiekiama kartu su hibridiniu 10xPGR buferiu (sudėtis ne prastesnė nei 20mM Tris-HCl, 1mM EDTA, 100 mM KCl, 0,5% Nonidet P40, 0.5% Tween 20 ir 50% glicerino) ir 20mM MgCl2. Koncentracija 5u/µl. Neįjungia dUTP. Aktyvumas ne blogesnis nei: 1 vienetas įjungia 10nmol dNTP į polinukleotidą esant 70°C 30 min. Su visas šias savybes patvirtinančiais dokumentais ir gamintojo įgaliojimais platinimui.</t>
  </si>
  <si>
    <t>1 vnt./1 U</t>
  </si>
  <si>
    <t>HotStart - Taq DNR polimerazė</t>
  </si>
  <si>
    <t>Taq DNR polimerazė optimizuota "hot start" PGR reakcijoms; aukšto specifiškumo ir jautrumo. Tinkama tikralaikei (real-time)  ir daugybinei (multiplex) PGR. Tinkama ruošti PCR mišinius kambario temperatūroje. Aktyvavimo laikas ne daugiau kaip 4 min 95°C. Be endo ir egzo dezoksinukleazių ir RN-azių. Tiekiama kartu su 10xPGR buferiu (sudėtis ne prastesnė nei: 200 mM Tris-HCl, 200 mM KCl, 50 mM (NH4)2SO4) ir 25mM MgCl2. Koncentracija 5u/µl. Tinkama amplifikuoti ne trumpesnius kaip 3 kb genominės DNR fragmentus dideliais kiekiais. Aktyvumas ne blogesnis nei: 1 vienetas įjungia 10nmol dNTP  į polinukleotidą esant 74°C 30 min. Su visas šias savybes patvirtinančiais dokumentais ir gamintojo įgaliojimais platinimui.</t>
  </si>
  <si>
    <t>Universalus qPGR mišinys</t>
  </si>
  <si>
    <t xml:space="preserve">Universalus PGR mišinys tinkamas kiekybinei PGR atlikti, tinkamas lydimosi taško ("melting curve") analizei. Į mišinio sudėtį turi įeiti HotStart tipo DNR polimerazė (pradinis aktyvavimo laikas ne daugiau kaip 10 min.), 2x PGR buferis ir dNTP, magnis ( ne mažiau kaip 4 mM reakcijai),dUTP, SYBR Green dažas; ROX tirpalas (tiekiamas atskirai, ne buferyje). Mišinio sudėtis turi būti nereikalaujanti papildomo optimizavimo. 1 reakcija atitinka 25 µl. Mišinys be egzo-ir endo nukleazių, ribonuklezių. Tinkamas naudoti su dauguma kiekybinės PGR termociklerių (turi tikti ir Rotor GENE 3000 ir 6000). Su dokumentais įrodančiais atitikimą specifikacijai ir gamintojo įgaliojimais platinimui. Pakuotėje ne daugiau 200 reakc. </t>
  </si>
  <si>
    <t>1 reakc.</t>
  </si>
  <si>
    <t>Universalus PGR mišinys</t>
  </si>
  <si>
    <t>Universalus PGR mišinys tinkamas dauginei (angl. multiplex) PGR atlikti. Į mišinio sudėtį turi įeiti HotStart tipo DNR polimerazė (pradinis aktyvavimo laikas ne daugiau kaip 3 min.), 2x PGR buferis ir dNTP, magnis ( ne mažiau kaip 4 mM reakcijai). Polimerazės aktyvumas ne prastesnis nei: 10 nmol nukleotidų inkorporavimas į polinukleotidą per 30 min. 70°C. Pradinės DNR denatūracijos laikas naudojant mišinį ne daugiau kaip 5 min. Galimybė amplifikuoti ne mažiau kaip 6 kb iš genominės DNR. Tinkama RT-PGR, genotipavimui. Mišinio sudėtis turi būti nereikalaujanti papildomo optimizavimo. 1 reakcija atitinka 50 µl. Mišinys be egzo-ir endo nukleazių, ribonuklezių. Su dokumentais įrodančiais atitikimą specifikacijai ir gamintojo įgaliojimais platinimui. Pakuotėje ne daugiau 1000 reakcijų.</t>
  </si>
  <si>
    <t>Oligonukleotidiniai  pradmenys</t>
  </si>
  <si>
    <t>Oligonukleotidinis pradmuo. Sintezės skalė -  0,2 µmole (apie 10-12 O.D), liofilizuoti. Iki 40 bazių porų ilgio (seka nurodoma užsakymo metu). Tinkamas PGR mišiniui ruošti ir naudoti su Taq DNR ir HotStart - Taq DNR polimerazėmis, universaliais PGR mišiniais.</t>
  </si>
  <si>
    <t>Stikliniai rutuliukai</t>
  </si>
  <si>
    <t>39299000-4</t>
  </si>
  <si>
    <t xml:space="preserve">Stikliniai rutuliukai, 4-5 mm  skersmens. </t>
  </si>
  <si>
    <t>kg</t>
  </si>
  <si>
    <t>Pirkimo objekto dalies Nr.</t>
  </si>
  <si>
    <t>Tiekėjas</t>
  </si>
  <si>
    <t>Tiekėjo siūlomos prekės techninių reikalavimų reikšmė (tiekėjas turi nurodyti tikslius dydžius, medžiagas, išmatavimus ir pan.)</t>
  </si>
  <si>
    <t>Gamintojas, gamintojo katalogo prekės ir puslapio Nr., gamintojo fasuotė</t>
  </si>
  <si>
    <t>Vieneto kaina Eur be PVM</t>
  </si>
  <si>
    <t xml:space="preserve">Vieneto kaina Eur su PVM </t>
  </si>
  <si>
    <t>Suma Eur be PVM (maks. orient. kiekiui)</t>
  </si>
  <si>
    <t>PVM suma Eur (maks. orient. kiekiui)</t>
  </si>
  <si>
    <t>Suma Eur su PVM (maks. orient. kiekiui)</t>
  </si>
  <si>
    <t>94.1</t>
  </si>
  <si>
    <t>94.2</t>
  </si>
  <si>
    <t>97.1</t>
  </si>
  <si>
    <t>97.2</t>
  </si>
  <si>
    <t>97.3</t>
  </si>
  <si>
    <t>97.4</t>
  </si>
  <si>
    <t>97.5</t>
  </si>
  <si>
    <t>97.6</t>
  </si>
  <si>
    <t>97.7</t>
  </si>
  <si>
    <t>97.8</t>
  </si>
  <si>
    <t>Diferencinėi echinokokų diagnostikai. Su p7;p16 /18; p21; p25/26; Em95 ;Em18; EgAgB kDa baltymais.Rinkinyje turi būti visi reikalingi tirpalai reakcijai atlikti. Turi diferencijuoti E. granulosus ir E. multilocularis. CE ir IVD  serifikatai.</t>
  </si>
  <si>
    <t>10 mM dNTP mišinys iš dATP, dTTP, dCTP ir dGTP, tinkamas PGR, tikralaikės PGR mišiniams ruošti; ne mažiau kaip 99% kiekvieno komponento švarumas pagal ASSC (HPLC) analizę, be endo -ir egzodezoksiribonukleazių, fosfatazių, ribonukleazių ir nikazių, be žmogaus ir E. coli DNR, aukšto stabilumo saugant ilgą laiką: mažiausiai 100 užšaldymo-atšildymo ciklų, ne mažiau 90% dNTP turi išlikti trifosfatinėje formoje kambario temperatūroje laikant 6-7 savaites. Su šias savybes patvirtinančiais dokumentais ir gamintojo įgaliojimais platinimui. Pakuotėje ne daugiau 5 ml.</t>
  </si>
  <si>
    <t>Reagentai vėjaraupių IgG ir IgM antikūnų nustatymui IFA metodu. Plokštelės laužomos  po  1 šulinėlį .Perkami rinkiniai pagal poreikį atskirai IgG ir IgM nustatymui. Tie patys  IgG rinkiniai turi tikti kraujo bei nugaros smegenų skysčio tyrimams. Tyrimo rezultatas išreiškiamas kiekybiškai U/ml.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</si>
  <si>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Reagentai boreliozės IgG ir IgM antikūnų nustatymui IFA metodu. Plokštelės laužomos  po  1 šulinėlį .Perkami rinkiniai pagal poreikį atskirai IgG ir IgM nustatymui. Tie patys  rinkiniai turi tikti kraujo bei nugaros smegenų skysčio tyrimams. Kalibratoriams, kontrolėms bei blankui, jei toks reikalingas, ne daugiau 4 šulinėlių. Visi reagentai paruošti naudoti. Pateikti kitas reikalingas priemones tyrimams atlikti, jei neįeina į rinkinius. Visi rinkiniai vieno gamintojo. Būtinas automatinis protokolas  tyrimų atlikimui ir jo įdiegimas į analizatorių BEP 2000 arba Immunomat. CE ir IVD ženklinimas</t>
  </si>
  <si>
    <t xml:space="preserve">Reagentai ŽIV p24 antigeno patvirtinimui (neutralizacijai) kraujo serume ar plazmoje ELISA metodu. Reagentai to paties gamintojo kaip ir ŽIV p24 Ag nustatymui.  CE ir IVD ženklinimas </t>
  </si>
  <si>
    <t xml:space="preserve">Reagentai ŽIV p24 antigeno nustatymui kraujo serume ar plazmoje ELISA metodu 96 šulinėlių formatu. Rinkiniai po 96 testus. CE ir IVD ženklinimas </t>
  </si>
  <si>
    <t>Vadybininkas</t>
  </si>
  <si>
    <t>PVM dydis %</t>
  </si>
  <si>
    <t>PVM suma</t>
  </si>
  <si>
    <t>Gamintojas</t>
  </si>
  <si>
    <t>Prekes kodas</t>
  </si>
  <si>
    <t>UAB Multilabo</t>
  </si>
  <si>
    <t>Virion-Serion</t>
  </si>
  <si>
    <t>Virion-Serion, ESR104G/ESR104M; fasuotė 1x96 test.</t>
  </si>
  <si>
    <t>recomLine HIV-1 &amp; HIV-2 IgG yra reagentų rinkinys, skirtas ŽIV 1 ir ŽIV 2 antikūnų nustatymui vienoje IB juostelėje, aptinka  env, gag ir pol antikūnus ir juos diferencijuoja. Rinkiniai turi CE ir IVD ženklinimą. Į tyrimo kainą yra įskaičiuoti visi priedai reikalingi tyrimui atlikti</t>
  </si>
  <si>
    <t>Virion-Serion, ESR102G/ESR102M; fasuotė 1x96 test.</t>
  </si>
  <si>
    <t>Virion-Serion, ESR112G/ESR112M; fasuotė 1x96 test.</t>
  </si>
  <si>
    <t>Virion-Serion, ESR129M/ESR129G; fasuotė 1x96 test.</t>
  </si>
  <si>
    <t>Virion-Serion, ESR103G/ESR103M; fasuotė 1x96 test.</t>
  </si>
  <si>
    <t>Virion-Serion, ESR121G/ESR121M; fasuotė 1x96 test.</t>
  </si>
  <si>
    <t>Virion-Serion, ESR1051G/ESR1052G/ESR105M; fasuotė 1x96 test.</t>
  </si>
  <si>
    <t>Virion-Serion, ESR1201A/ESR1201G; fasuotė 1x96 test.</t>
  </si>
  <si>
    <t>MABLI</t>
  </si>
  <si>
    <t>ESR102G/ESR102M</t>
  </si>
  <si>
    <t>ESR112G/ESR112M</t>
  </si>
  <si>
    <t>ESR129M/ESR129G</t>
  </si>
  <si>
    <t>ESR103G/ESR103M</t>
  </si>
  <si>
    <t>ESR121G/ESR121M</t>
  </si>
  <si>
    <t>ESR104G/ESR104M</t>
  </si>
  <si>
    <t>ESR1051G/ESR1052G/ESR105M</t>
  </si>
  <si>
    <t>ESR1201A/ESR1201G</t>
  </si>
  <si>
    <t>97.1 
SERION ELISA classic Masern/Measles Virus IgG/SERION ELISA classic Masern/Measles Virus IgM yra reagentai tymų  IgG ir IgM antikūnų nustatymui IFA metodu. Plokštelės yra laužomos po 1 šulinėlį. Tiekėjas įsipareigoja, jog rinkinius bus galima pirkti pagal poreikį atskirai IgG ir IgM nustatymui.  Tie patys IgG rinkiniai yra tinkami kraujo bei nugaros smegenų skysčio tyrimams. Tyrimo rezultatas yra išreiškiamas kiekybiškai U/ml. Kalibratoriams, kontrolėms bei blankui yra reikalingai 4 šulinėliai. Visi reagentai paruošti naudoti. Bus pateikiamos reikalingos priemones tyrimams atlikti, jei neįeina į rinkinius. Visi rinkiniai vieno gamintojo. Pateikiamas automatinis protokolas tyrimų atlikimui ir bus atliekamas jo įdiegimas į analizatorių BEP 2000 arba Immunomat. CE ir IVD ženklinimas. Gamintojo dokumentacija (konfidncialu) 97 p.d. 3; 5; 12; 26-37; 315-323 psl.</t>
  </si>
  <si>
    <t>97.2 SERION ELISA classic TBE Virus IgG/SERION ELISA classic TBE Virus IgM yra reagentai erkinio encefalito IgG ir IgM antikūnų nustatymui IFA metodu. Plokštelės laužomos po 1 šulinėlį. Tiekėjas įsipareigoja, jog rinkinius bus galima pirkti pagal poreikį atskirai IgG ir IgM nustatymui. Tie patys rinkiniai yra tinkami kraujo bei nugaros smegenų skysčio tyrimams. Kalibratoriams, kontrolėms bei blankui yra reikalingai 4 šulinėliai. Visi reagentai paruošti naudoti. Visi rinkiniai vieno gamintojo. Pateikiamas automatinis protokolas tyrimų atlikimui ir bus atliekamas jo įdiegimas į analizatorių BEP 2000 arba Immunomat. CE ir IVD ženklinimas. Gamintojo dokumentacija (konfidncialu) 97 p.d. 40; 42; 48; 62-73; 315-323 psl.</t>
  </si>
  <si>
    <t>97.3 SERION ELISA classic Röteln/Rubella Virus IgG/SERION ELISA classic Röteln/Rubella Virus IgM yra reagentai raudonukės IgG ir IgM antikūnų nustatymui IFA metodu. Plokštelės yra laužomos po 1 šulinėlį. Tiekėjas įsipareigoja, jog rinkinius bus galima pirkti pagal poreikį atskirai IgG ir IgM nustatymui. Tie patys IgG rinkiniai yra tinkami kraujo bei nugaros smegenų skysčio tyrimams. Tyrimo rezultatas yra išreiškiamas kiekybiškai: IgM - U/ml, IgG - IU/ml. Kalibratoriams, kontrolėms bei blankui yra reikalingai 4 šulinėliai. Visi reagentai paruošti naudoti. Bus pateikiamos reikalingos priemones tyrimams atlikti, jei neįeina į rinkinius. Visi rinkiniai vieno gamintojo. Pateikiamas automatinis protokolas tyrimų atlikimui ir bus atliekamas jo įdiegimas į analizatorių BEP 2000 arba Immunomat. CE ir IVD ženklinimas. Gamintojo dokumentacija (konfidncialu) 97 p.d. 80; 82; 89; 104-127; 315-323 psl.</t>
  </si>
  <si>
    <t>97.4 SERION ELISA classic Mumps Virus IgG/SERION ELISA classic Mumps Virus IgM yra reagentai parotito IgG ir IgM antikūnų nustatymui IFA metodu. Plokštelės yra laužomos po 1 šulinėlį. Tiekėjas įsipareigoja, jog rinkinius bus galima pirkti pagal poreikį atskirai IgG ir IgM nustatymui.  Tie patys IgG rinkiniai yra tinkami kraujo bei nugaros smegenų skysčio tyrimams. Tyrimo rezultatas yra išreiškiamas kiekybiškai U/ml. Kalibratoriams, kontrolėms bei blankui yra reikalingai 4 šulinėliai. Visi reagentai paruošti naudoti. Bus pateikiamos reikalingos priemones tyrimams atlikti, jei neįeina į rinkinius. Visi rinkiniai vieno gamintojo. Pateikiamas automatinis protokolas tyrimų atlikimui ir bus atliekamas jo įdiegimas į analizatorių BEP 2000 arba Immunomat. CE ir IVD ženklinimas. Gamintojo dokumentacija (konfidncialu) 97 p.d. 130; 132; 139; 153-164; 315-323 psl.</t>
  </si>
  <si>
    <t>97.5 SERION ELISA classic Borrelia burgdorferi IgG/SERION ELISA classic Borrelia burgdorferi IgM yra reagentai boreliozės IgG ir IgM antikūnų nustatymui IFA metodu. Plokštelės laužomos po 1 šulinėlį. Tiekėjas įsipareigoja, jog rinkinius bus galima pirkti pagal poreikį atskirai IgG ir IgM nustatymui. Tie patys rinkiniai yra tinkami kraujo bei nugaros smegenų skysčio tyrimams. Kalibratoriams, kontrolėms bei blankui yra reikalingai 4 šulinėliai. Visi reagentai paruošti naudoti. Visi rinkiniai vieno gamintojo. Pateikiamas automatinis protokolas tyrimų atlikimui ir bus atliekamas jo įdiegimas į analizatorių BEP 2000 arba Immunomat. CE ir IVD ženklinimas. Gamintojo dokumentacija (konfidncialu) 97 p.d. 167; 169; 176; 192-203; 315-323 psl.</t>
  </si>
  <si>
    <t>97.6 SERION ELISA classic Varicella Zoster Virus IgG/SERION ELISA classic Varicella Zoster Virus IgM yra reagentai vėjaraupių IgG ir IgM antikūnų nustatymui IFA metodu. Plokštelės yra laužomos po 1 šulinėlį. Tiekėjas įsipareigoja, jog rinkinius bus galima pirkti pagal poreikį atskirai IgG ir IgM nustatymui. Tiekėjas įsipareigoja, jog rinkinius bus galima pirkti pagal poreikį atskirai IgG ir IgM nustatymui. Tie patys IgG rinkiniai yra tinkami kraujo bei nugaros smegenų skysčio tyrimams. Tyrimo rezultatas yra išreiškiamas kiekybiškai U/ml. Kalibratoriams, kontrolėms bei blankui yra reikalingai 4 šulinėliai. Visi reagentai paruošti naudoti. Bus pateikiamos reikalingos priemones tyrimams atlikti, jei neįeina į rinkinius. Visi rinkiniai vieno gamintojo. Pateikiamas automatinis protokolas tyrimų atlikimui ir bus atliekamas jo įdiegimas į analizatorių BEP 2000 arba Immunomat. CE ir IVD ženklinimas. Gamintojo dokumentacija (konfidncialu) 97 p.d. 206; 208; 215; 231-242; 3125-323 psl.</t>
  </si>
  <si>
    <t>97.8 SERION ELISA classic Bordetella pertussis Toxin IgA/SERION ELISA classic Bordetella pertussis Toxin IgG yra reagentai  IgG ir IgA antikūnų prieš kokliušo toksiną nustatymui IFA metodu. Plokštelės laužomos yra  po  1 šulinėlį. Tiekėjas įsipareigoja, jog rinkinius bus galima pirkti pagal poreikį atskirai IgG ir IgA nustatymui. Tyrimo rezultatas išreiškiamas kiekybiškai IU/ml.  Visi reagentai yra paruošti naudoti. Bus visos reikalingas priemones tyrimams atlikti, jei neįeina į rinkinius.. Visi rinkiniai vieno gamintojo. Pateikiamas automatinis protokolas tyrimų atlikimui ir bus atliekamas jo įdiegimas į analizatorių BEP 2000 arba Immunomat. CE ir IVD ženklinimas. Gamintojo dokumentacija (konfidncialu) 97 p.d. 279-293; 295; 301; 315-232</t>
  </si>
  <si>
    <t>97.7 SERION ELISA classic Herpes Simplex Virus 1 IgG/SERION ELISA classic Herpes Simplex Virus 2 IgG/SERION ELISA classic Herpes Simplex Virus 1/2 IgM yra reagentai HSV IgG ir IgM antikūnų nustatymui IFA metodu. Plokštelės yra laužomos po 1 šulinėlį. Tiekėjas įsipareigoja, jog rinkinius bus galima pirkti pagal poreikį atskirai I HSV1  IgG, HSV2 IgG ir HSV 1/2  IgM nustatymui.  Tie patys IgG rinkiniai yra tinkami kraujo bei nugaros smegenų skysčio tyrimams. Kalibratoriams, kontrolėms bei blankui yra reikalingai 4 šulinėliai. Visi reagentai paruošti naudoti. Bus pateikiamos reikalingos priemones tyrimams atlikti, jei neįeina į rinkinius. Visi rinkiniai vieno gamintojo. Pateikiamas automatinis protokolas tyrimų atlikimui ir bus atliekamas jo įdiegimas į analizatorių BEP 2000 arba Immunomat. CE ir IVD ženklinimas. Gamintojo dokumentacija (konfidncialu) 97 p.d. 245; 247; 254; 273-279; 315-323 psl.</t>
  </si>
  <si>
    <t>Column1</t>
  </si>
  <si>
    <t>Column2</t>
  </si>
  <si>
    <t>Column3</t>
  </si>
  <si>
    <t>Column4</t>
  </si>
  <si>
    <t>Column5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</si>
</sst>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_ ;_ @_ "/>
    <numFmt numFmtId="165" formatCode="0\ %"/>
    <numFmt numFmtId="166" formatCode="_(* #,##0.00_);_(* \(#,##0.00\);_(* \-??_);_(@_)"/>
  </numFmts>
  <fonts count="14" x14ac:knownFonts="1">
    <font>
      <sz val="11"/>
      <color rgb="FF000000"/>
      <name val="Calibri"/>
      <charset val="186"/>
    </font>
    <font>
      <sz val="10"/>
      <name val="Arial"/>
      <family val="2"/>
      <charset val="186"/>
    </font>
    <font>
      <sz val="10"/>
      <name val="Arial"/>
      <family val="2"/>
      <charset val="1"/>
    </font>
    <font>
      <sz val="11"/>
      <color rgb="FF000000"/>
      <name val="Calibri"/>
      <family val="2"/>
      <charset val="1"/>
    </font>
    <font>
      <sz val="12"/>
      <color rgb="FF000000"/>
      <name val="Times New Roman"/>
      <family val="1"/>
      <charset val="1"/>
    </font>
    <font>
      <sz val="12"/>
      <name val="Times New Roman"/>
      <family val="1"/>
      <charset val="1"/>
    </font>
    <font>
      <b/>
      <sz val="12"/>
      <color rgb="FF000000"/>
      <name val="Times New Roman"/>
      <family val="1"/>
      <charset val="1"/>
    </font>
    <font>
      <b/>
      <sz val="12"/>
      <name val="Times New Roman"/>
      <family val="1"/>
      <charset val="1"/>
    </font>
    <font>
      <i/>
      <sz val="12"/>
      <color rgb="FF000000"/>
      <name val="Times New Roman"/>
      <family val="1"/>
      <charset val="1"/>
    </font>
    <font>
      <b/>
      <sz val="14"/>
      <name val="Times New Roman"/>
      <family val="1"/>
      <charset val="1"/>
    </font>
    <font>
      <b/>
      <sz val="10"/>
      <name val="Times New Roman"/>
      <family val="1"/>
      <charset val="186"/>
    </font>
    <font>
      <b/>
      <sz val="10"/>
      <color rgb="FF000000"/>
      <name val="Times New Roman"/>
      <family val="1"/>
      <charset val="186"/>
    </font>
    <font>
      <b/>
      <sz val="12"/>
      <name val="Times New Roman"/>
      <family val="1"/>
      <charset val="186"/>
    </font>
    <font>
      <b/>
      <sz val="12"/>
      <color rgb="FF000000"/>
      <name val="Times New Roman"/>
      <family val="1"/>
      <charset val="186"/>
    </font>
  </fonts>
  <fills count="8">
    <fill>
      <patternFill patternType="none"/>
    </fill>
    <fill>
      <patternFill patternType="gray125"/>
    </fill>
    <fill>
      <patternFill patternType="solid">
        <fgColor rgb="FFFFFFFF"/>
        <bgColor rgb="FFFFFFCC"/>
      </patternFill>
    </fill>
    <fill>
      <patternFill patternType="solid">
        <fgColor theme="4" tint="0.39997558519241921"/>
        <bgColor indexed="64"/>
      </patternFill>
    </fill>
    <fill>
      <patternFill patternType="solid">
        <fgColor theme="4" tint="0.39997558519241921"/>
        <bgColor rgb="FFFFFFCC"/>
      </patternFill>
    </fill>
    <fill>
      <patternFill patternType="solid">
        <fgColor theme="4" tint="0.79998168889431442"/>
        <bgColor rgb="FFBDD7EE"/>
      </patternFill>
    </fill>
    <fill>
      <patternFill patternType="solid">
        <fgColor theme="4" tint="0.79998168889431442"/>
        <bgColor rgb="FFB4C7E7"/>
      </patternFill>
    </fill>
    <fill>
      <patternFill patternType="solid">
        <fgColor theme="4" tint="0.79998168889431442"/>
        <bgColor rgb="FF969696"/>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1">
    <xf numFmtId="0" fontId="0" fillId="0" borderId="0"/>
    <xf numFmtId="164" fontId="3" fillId="0" borderId="0" applyBorder="0" applyProtection="0"/>
    <xf numFmtId="165" fontId="1" fillId="0" borderId="0" applyBorder="0" applyProtection="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0">
    <xf numFmtId="0" fontId="0" fillId="0" borderId="0" xfId="0"/>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164" fontId="4" fillId="0" borderId="0" xfId="1" applyFont="1" applyBorder="1" applyAlignment="1" applyProtection="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64" fontId="6" fillId="0" borderId="0" xfId="1" applyFont="1" applyBorder="1" applyAlignment="1" applyProtection="1">
      <alignment horizontal="center" vertical="center"/>
    </xf>
    <xf numFmtId="0" fontId="6" fillId="0" borderId="1" xfId="0" applyFont="1" applyBorder="1" applyAlignment="1">
      <alignment horizontal="center" vertical="center"/>
    </xf>
    <xf numFmtId="2"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4" fillId="0" borderId="1" xfId="1" applyFont="1" applyBorder="1" applyAlignment="1" applyProtection="1">
      <alignment horizontal="center" vertical="center"/>
    </xf>
    <xf numFmtId="16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2" fontId="5" fillId="2" borderId="1" xfId="1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2" borderId="1" xfId="0" applyNumberFormat="1" applyFont="1" applyFill="1" applyBorder="1" applyAlignment="1" applyProtection="1">
      <alignment horizontal="center" vertical="center" wrapText="1"/>
      <protection locked="0"/>
    </xf>
    <xf numFmtId="164" fontId="4" fillId="0" borderId="1" xfId="1" applyFont="1" applyBorder="1" applyAlignment="1" applyProtection="1">
      <alignment horizontal="center" vertical="center"/>
      <protection locked="0"/>
    </xf>
    <xf numFmtId="2" fontId="5" fillId="2" borderId="1" xfId="13" applyNumberFormat="1" applyFont="1" applyFill="1" applyBorder="1" applyAlignment="1">
      <alignment horizontal="center" vertical="center" wrapText="1"/>
    </xf>
    <xf numFmtId="0" fontId="5" fillId="2" borderId="1" xfId="20" applyFont="1" applyFill="1" applyBorder="1" applyAlignment="1">
      <alignment horizontal="center" vertical="center" wrapText="1"/>
    </xf>
    <xf numFmtId="0" fontId="5" fillId="0" borderId="1" xfId="0" applyFont="1" applyBorder="1" applyAlignment="1">
      <alignment horizontal="center" vertical="center"/>
    </xf>
    <xf numFmtId="2" fontId="4" fillId="2" borderId="1" xfId="0" applyNumberFormat="1" applyFont="1" applyFill="1" applyBorder="1" applyAlignment="1">
      <alignment horizontal="center" vertical="center" wrapText="1"/>
    </xf>
    <xf numFmtId="0" fontId="5" fillId="2" borderId="1" xfId="29" applyFont="1" applyFill="1" applyBorder="1" applyAlignment="1">
      <alignment horizontal="center" vertical="center" wrapText="1"/>
    </xf>
    <xf numFmtId="2" fontId="5" fillId="2" borderId="1" xfId="29"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4" fontId="4" fillId="2" borderId="1" xfId="1" applyFont="1" applyFill="1" applyBorder="1" applyAlignment="1" applyProtection="1">
      <alignment horizontal="center" vertical="center"/>
    </xf>
    <xf numFmtId="4" fontId="9" fillId="0" borderId="0" xfId="0" applyNumberFormat="1" applyFont="1" applyAlignment="1">
      <alignment horizontal="center" vertical="center" wrapText="1"/>
    </xf>
    <xf numFmtId="1" fontId="5" fillId="0" borderId="1" xfId="2" applyNumberFormat="1" applyFont="1" applyBorder="1" applyAlignment="1" applyProtection="1">
      <alignment horizontal="center" vertical="center" wrapText="1"/>
    </xf>
    <xf numFmtId="1" fontId="12" fillId="0" borderId="0" xfId="0" applyNumberFormat="1" applyFont="1" applyAlignment="1">
      <alignment horizontal="center" vertical="center" wrapText="1"/>
    </xf>
    <xf numFmtId="1" fontId="12" fillId="2" borderId="1" xfId="0" applyNumberFormat="1" applyFont="1" applyFill="1" applyBorder="1" applyAlignment="1">
      <alignment horizontal="center" vertical="center" wrapText="1"/>
    </xf>
    <xf numFmtId="1" fontId="12" fillId="2" borderId="1" xfId="10" applyNumberFormat="1" applyFont="1" applyFill="1" applyBorder="1" applyAlignment="1">
      <alignment horizontal="center" vertical="center" wrapText="1"/>
    </xf>
    <xf numFmtId="1" fontId="12" fillId="2" borderId="1" xfId="0" applyNumberFormat="1" applyFont="1" applyFill="1" applyBorder="1" applyAlignment="1" applyProtection="1">
      <alignment horizontal="center" vertical="center" wrapText="1"/>
      <protection locked="0"/>
    </xf>
    <xf numFmtId="1" fontId="12" fillId="2" borderId="1" xfId="13" applyNumberFormat="1" applyFont="1" applyFill="1" applyBorder="1" applyAlignment="1">
      <alignment horizontal="center" vertical="center" wrapText="1"/>
    </xf>
    <xf numFmtId="1" fontId="12" fillId="2" borderId="1" xfId="2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1" fontId="12" fillId="2" borderId="1" xfId="29" applyNumberFormat="1" applyFont="1" applyFill="1" applyBorder="1" applyAlignment="1">
      <alignment horizontal="center" vertical="center" wrapText="1"/>
    </xf>
    <xf numFmtId="0" fontId="5" fillId="0" borderId="2" xfId="0" applyFont="1" applyBorder="1" applyAlignment="1">
      <alignment horizontal="center" vertical="center"/>
    </xf>
    <xf numFmtId="0" fontId="10" fillId="3" borderId="1" xfId="0" applyFont="1" applyFill="1" applyBorder="1" applyAlignment="1">
      <alignment horizontal="center" vertical="center" wrapText="1"/>
    </xf>
    <xf numFmtId="0" fontId="11" fillId="4" borderId="1" xfId="0" applyFont="1" applyFill="1" applyBorder="1" applyAlignment="1" applyProtection="1">
      <alignment horizontal="center" vertical="center" wrapText="1"/>
      <protection locked="0"/>
    </xf>
    <xf numFmtId="0" fontId="10" fillId="3" borderId="1" xfId="11" applyFont="1" applyFill="1" applyBorder="1" applyAlignment="1" applyProtection="1">
      <alignment horizontal="center" vertical="center" wrapText="1"/>
      <protection locked="0"/>
    </xf>
    <xf numFmtId="2" fontId="10" fillId="3" borderId="1" xfId="0" applyNumberFormat="1" applyFont="1" applyFill="1" applyBorder="1" applyAlignment="1">
      <alignment horizontal="center" vertical="center" wrapText="1"/>
    </xf>
    <xf numFmtId="2" fontId="11" fillId="4" borderId="1" xfId="0" applyNumberFormat="1" applyFont="1" applyFill="1" applyBorder="1" applyAlignment="1" applyProtection="1">
      <alignment horizontal="center" vertical="center" wrapText="1"/>
      <protection locked="0"/>
    </xf>
    <xf numFmtId="1" fontId="11" fillId="4" borderId="1" xfId="0" applyNumberFormat="1"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xf>
    <xf numFmtId="0" fontId="5" fillId="6" borderId="1" xfId="0"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xf>
    <xf numFmtId="1" fontId="12" fillId="6"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2" fontId="5" fillId="7" borderId="1" xfId="29" applyNumberFormat="1" applyFont="1" applyFill="1" applyBorder="1" applyAlignment="1" applyProtection="1">
      <alignment horizontal="center" vertical="center" wrapText="1"/>
      <protection locked="0"/>
    </xf>
    <xf numFmtId="0" fontId="4" fillId="7" borderId="1" xfId="29" applyFont="1" applyFill="1" applyBorder="1" applyAlignment="1" applyProtection="1">
      <alignment horizontal="center" vertical="center" wrapText="1"/>
      <protection locked="0"/>
    </xf>
    <xf numFmtId="1" fontId="13" fillId="7" borderId="1" xfId="29" applyNumberFormat="1" applyFont="1" applyFill="1" applyBorder="1" applyAlignment="1" applyProtection="1">
      <alignment horizontal="center" vertical="center" wrapText="1"/>
      <protection locked="0"/>
    </xf>
    <xf numFmtId="2" fontId="5" fillId="6" borderId="1"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2" fontId="12" fillId="2" borderId="1" xfId="0" applyNumberFormat="1" applyFont="1" applyFill="1" applyBorder="1" applyAlignment="1">
      <alignment horizontal="center" vertical="center" wrapText="1"/>
    </xf>
    <xf numFmtId="49" fontId="12" fillId="2" borderId="1" xfId="0" applyNumberFormat="1" applyFont="1" applyFill="1" applyBorder="1" applyAlignment="1" applyProtection="1">
      <alignment horizontal="center" vertical="center" wrapText="1"/>
      <protection locked="0"/>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2" fontId="12" fillId="2" borderId="1" xfId="0" applyNumberFormat="1" applyFont="1" applyFill="1" applyBorder="1" applyAlignment="1" applyProtection="1">
      <alignment horizontal="center" vertical="center" wrapText="1"/>
      <protection locked="0"/>
    </xf>
    <xf numFmtId="2" fontId="12" fillId="6"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21" applyFont="1" applyFill="1" applyBorder="1" applyAlignment="1">
      <alignment horizontal="center" vertical="center" wrapText="1"/>
    </xf>
    <xf numFmtId="0" fontId="13" fillId="7" borderId="1" xfId="29" applyFont="1" applyFill="1" applyBorder="1" applyAlignment="1" applyProtection="1">
      <alignment horizontal="center" vertical="center" wrapText="1"/>
      <protection locked="0"/>
    </xf>
    <xf numFmtId="0" fontId="12" fillId="2" borderId="1" xfId="29"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66" fontId="5" fillId="2" borderId="1" xfId="0" applyNumberFormat="1" applyFont="1" applyFill="1" applyBorder="1" applyAlignment="1">
      <alignment horizontal="center" vertical="center"/>
    </xf>
  </cellXfs>
  <cellStyles count="31">
    <cellStyle name="Comma" xfId="1" builtinId="3"/>
    <cellStyle name="Įprastas 2" xfId="28" xr:uid="{00000000-0005-0000-0000-00001F000000}"/>
    <cellStyle name="Įprastas 3" xfId="29" xr:uid="{00000000-0005-0000-0000-000020000000}"/>
    <cellStyle name="Įprastas 3 2" xfId="30" xr:uid="{00000000-0005-0000-0000-000021000000}"/>
    <cellStyle name="Normal" xfId="0" builtinId="0"/>
    <cellStyle name="Normal 10" xfId="3" xr:uid="{00000000-0005-0000-0000-000006000000}"/>
    <cellStyle name="Normal 10 2" xfId="4" xr:uid="{00000000-0005-0000-0000-000007000000}"/>
    <cellStyle name="Normal 11" xfId="5" xr:uid="{00000000-0005-0000-0000-000008000000}"/>
    <cellStyle name="Normal 12" xfId="6" xr:uid="{00000000-0005-0000-0000-000009000000}"/>
    <cellStyle name="Normal 13" xfId="7" xr:uid="{00000000-0005-0000-0000-00000A000000}"/>
    <cellStyle name="Normal 14" xfId="8" xr:uid="{00000000-0005-0000-0000-00000B000000}"/>
    <cellStyle name="Normal 18" xfId="9" xr:uid="{00000000-0005-0000-0000-00000C000000}"/>
    <cellStyle name="Normal 19" xfId="10" xr:uid="{00000000-0005-0000-0000-00000D000000}"/>
    <cellStyle name="Normal 2" xfId="11" xr:uid="{00000000-0005-0000-0000-00000E000000}"/>
    <cellStyle name="Normal 2 10" xfId="12" xr:uid="{00000000-0005-0000-0000-00000F000000}"/>
    <cellStyle name="Normal 2 2" xfId="13" xr:uid="{00000000-0005-0000-0000-000010000000}"/>
    <cellStyle name="Normal 2 2 2" xfId="14" xr:uid="{00000000-0005-0000-0000-000011000000}"/>
    <cellStyle name="Normal 2 3" xfId="15" xr:uid="{00000000-0005-0000-0000-000012000000}"/>
    <cellStyle name="Normal 2_2011 01 21 Mikrobiol skyr specifikacija is Virbalienes 02 26" xfId="19" xr:uid="{00000000-0005-0000-0000-000016000000}"/>
    <cellStyle name="Normal 20" xfId="16" xr:uid="{00000000-0005-0000-0000-000013000000}"/>
    <cellStyle name="Normal 21" xfId="17" xr:uid="{00000000-0005-0000-0000-000014000000}"/>
    <cellStyle name="Normal 29" xfId="18" xr:uid="{00000000-0005-0000-0000-000015000000}"/>
    <cellStyle name="Normal 3" xfId="20" xr:uid="{00000000-0005-0000-0000-000017000000}"/>
    <cellStyle name="Normal 4" xfId="21" xr:uid="{00000000-0005-0000-0000-000018000000}"/>
    <cellStyle name="Normal 5" xfId="22" xr:uid="{00000000-0005-0000-0000-000019000000}"/>
    <cellStyle name="Normal 6" xfId="23" xr:uid="{00000000-0005-0000-0000-00001A000000}"/>
    <cellStyle name="Normal 6 2" xfId="24" xr:uid="{00000000-0005-0000-0000-00001B000000}"/>
    <cellStyle name="Normal 7" xfId="25" xr:uid="{00000000-0005-0000-0000-00001C000000}"/>
    <cellStyle name="Normal 8" xfId="26" xr:uid="{00000000-0005-0000-0000-00001D000000}"/>
    <cellStyle name="Normal 9" xfId="27" xr:uid="{00000000-0005-0000-0000-00001E000000}"/>
    <cellStyle name="Percent" xfId="2" builtinId="5"/>
  </cellStyles>
  <dxfs count="7">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charset val="1"/>
        <scheme val="none"/>
      </font>
      <alignment horizontal="center" vertical="center" textRotation="0" wrapText="0"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8FAADC"/>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6AD284-95E4-4572-A8EB-530DB6F511EF}" name="Table1" displayName="Table1" ref="P1:T1048436" totalsRowShown="0" headerRowDxfId="6" dataDxfId="5">
  <autoFilter ref="P1:T1048436" xr:uid="{826AD284-95E4-4572-A8EB-530DB6F511EF}"/>
  <tableColumns count="5">
    <tableColumn id="1" xr3:uid="{0A253B44-65A6-43B2-9871-6F055ABD6A7E}" name="Column1" dataDxfId="4"/>
    <tableColumn id="2" xr3:uid="{341288C4-517E-413D-A4E6-4A907BBFA61F}" name="Column2" dataDxfId="3"/>
    <tableColumn id="3" xr3:uid="{AE7B4F2C-38F2-445A-A762-5806AA55426E}" name="Column3" dataDxfId="2"/>
    <tableColumn id="4" xr3:uid="{9A8C6B9B-B4D4-4716-A508-1423BB3C7EB6}" name="Column4" dataDxfId="1"/>
    <tableColumn id="5" xr3:uid="{C5BE14F5-CCBC-40A6-9277-29E742EAFDE2}" name="Column5"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L211"/>
  <sheetViews>
    <sheetView tabSelected="1" view="pageBreakPreview" topLeftCell="A5" zoomScale="70" zoomScaleNormal="90" zoomScaleSheetLayoutView="70" workbookViewId="0">
      <pane ySplit="25" topLeftCell="A30" activePane="bottomLeft" state="frozen"/>
      <selection activeCell="A5" sqref="A5"/>
      <selection pane="bottomLeft" activeCell="D62" sqref="D62"/>
    </sheetView>
  </sheetViews>
  <sheetFormatPr defaultColWidth="59.7109375" defaultRowHeight="15.75" x14ac:dyDescent="0.25"/>
  <cols>
    <col min="1" max="1" width="9.7109375" style="1" customWidth="1"/>
    <col min="2" max="2" width="28.5703125" style="55" customWidth="1"/>
    <col min="3" max="3" width="17.85546875" style="3" customWidth="1"/>
    <col min="4" max="4" width="67.42578125" style="2" customWidth="1"/>
    <col min="5" max="5" width="26.7109375" style="2" customWidth="1"/>
    <col min="6" max="6" width="58.28515625" style="2" customWidth="1"/>
    <col min="7" max="7" width="25.85546875" style="2" customWidth="1"/>
    <col min="8" max="8" width="12.5703125" style="2" customWidth="1"/>
    <col min="9" max="9" width="17" style="30" customWidth="1"/>
    <col min="10" max="10" width="18.42578125" style="4" customWidth="1"/>
    <col min="11" max="11" width="14.140625" style="2" customWidth="1"/>
    <col min="12" max="12" width="12.5703125" style="2" customWidth="1"/>
    <col min="13" max="14" width="17.7109375" style="2" customWidth="1"/>
    <col min="15" max="15" width="21.85546875" style="2" customWidth="1"/>
    <col min="16" max="16" width="27" style="3" hidden="1" customWidth="1"/>
    <col min="17" max="17" width="25.28515625" style="3" hidden="1" customWidth="1"/>
    <col min="18" max="18" width="27.42578125" style="3" hidden="1" customWidth="1"/>
    <col min="19" max="19" width="24.42578125" style="3" hidden="1" customWidth="1"/>
    <col min="20" max="20" width="24.140625" style="3" hidden="1" customWidth="1"/>
    <col min="21" max="1005" width="59.7109375" style="3"/>
    <col min="1006" max="1026" width="59.7109375" style="1"/>
  </cols>
  <sheetData>
    <row r="1" spans="1:20" hidden="1" x14ac:dyDescent="0.25">
      <c r="A1" s="5"/>
      <c r="C1" s="7"/>
      <c r="D1" s="6"/>
      <c r="E1" s="6"/>
      <c r="F1" s="6"/>
      <c r="G1" s="6"/>
      <c r="H1" s="6"/>
      <c r="J1" s="8"/>
      <c r="K1" s="6"/>
      <c r="L1" s="6"/>
      <c r="M1" s="6"/>
      <c r="N1" s="6"/>
      <c r="O1" s="6"/>
      <c r="P1" s="3" t="s">
        <v>198</v>
      </c>
      <c r="Q1" s="3" t="s">
        <v>199</v>
      </c>
      <c r="R1" s="3" t="s">
        <v>200</v>
      </c>
      <c r="S1" s="3" t="s">
        <v>201</v>
      </c>
      <c r="T1" s="3" t="s">
        <v>202</v>
      </c>
    </row>
    <row r="2" spans="1:20" hidden="1" x14ac:dyDescent="0.25">
      <c r="A2" s="5"/>
      <c r="C2" s="7"/>
      <c r="D2" s="6"/>
      <c r="E2" s="6"/>
      <c r="F2" s="6"/>
      <c r="G2" s="6"/>
      <c r="H2" s="6"/>
      <c r="J2" s="8"/>
      <c r="K2" s="6"/>
      <c r="L2" s="6"/>
      <c r="M2" s="6"/>
      <c r="N2" s="6"/>
      <c r="O2" s="6"/>
    </row>
    <row r="3" spans="1:20" hidden="1" x14ac:dyDescent="0.25">
      <c r="A3" s="5"/>
      <c r="C3" s="7"/>
      <c r="D3" s="6"/>
      <c r="E3" s="6"/>
      <c r="F3" s="6"/>
      <c r="G3" s="6"/>
      <c r="H3" s="6"/>
      <c r="J3" s="8"/>
      <c r="K3" s="6"/>
      <c r="L3" s="6"/>
      <c r="M3" s="6"/>
      <c r="N3" s="6"/>
      <c r="O3" s="6"/>
    </row>
    <row r="4" spans="1:20" hidden="1" x14ac:dyDescent="0.25">
      <c r="A4" s="5"/>
      <c r="C4" s="7"/>
      <c r="D4" s="6"/>
      <c r="E4" s="6"/>
      <c r="F4" s="6"/>
      <c r="G4" s="6"/>
      <c r="H4" s="6"/>
      <c r="J4" s="8"/>
      <c r="K4" s="6"/>
      <c r="L4" s="6"/>
      <c r="M4" s="6"/>
      <c r="N4" s="6"/>
      <c r="O4" s="6"/>
    </row>
    <row r="5" spans="1:20" ht="85.5" customHeight="1" thickBot="1" x14ac:dyDescent="0.3">
      <c r="A5" s="39" t="s">
        <v>140</v>
      </c>
      <c r="B5" s="40" t="s">
        <v>0</v>
      </c>
      <c r="C5" s="40" t="s">
        <v>1</v>
      </c>
      <c r="D5" s="40" t="s">
        <v>2</v>
      </c>
      <c r="E5" s="41" t="s">
        <v>141</v>
      </c>
      <c r="F5" s="41" t="s">
        <v>142</v>
      </c>
      <c r="G5" s="41" t="s">
        <v>143</v>
      </c>
      <c r="H5" s="40" t="s">
        <v>3</v>
      </c>
      <c r="I5" s="44" t="s">
        <v>4</v>
      </c>
      <c r="J5" s="42" t="s">
        <v>144</v>
      </c>
      <c r="K5" s="43" t="s">
        <v>5</v>
      </c>
      <c r="L5" s="42" t="s">
        <v>145</v>
      </c>
      <c r="M5" s="42" t="s">
        <v>146</v>
      </c>
      <c r="N5" s="42" t="s">
        <v>147</v>
      </c>
      <c r="O5" s="42" t="s">
        <v>148</v>
      </c>
      <c r="P5" s="67" t="s">
        <v>165</v>
      </c>
      <c r="Q5" s="68" t="s">
        <v>166</v>
      </c>
      <c r="R5" s="68" t="s">
        <v>167</v>
      </c>
      <c r="S5" s="68" t="s">
        <v>168</v>
      </c>
      <c r="T5" s="68" t="s">
        <v>169</v>
      </c>
    </row>
    <row r="6" spans="1:20" ht="120" hidden="1" customHeight="1" x14ac:dyDescent="0.25">
      <c r="A6" s="9">
        <v>1</v>
      </c>
      <c r="B6" s="56" t="s">
        <v>6</v>
      </c>
      <c r="C6" s="10" t="s">
        <v>7</v>
      </c>
      <c r="D6" s="11" t="s">
        <v>8</v>
      </c>
      <c r="E6" s="11"/>
      <c r="F6" s="11"/>
      <c r="G6" s="11"/>
      <c r="H6" s="11" t="s">
        <v>9</v>
      </c>
      <c r="I6" s="31">
        <v>30</v>
      </c>
      <c r="J6" s="12"/>
      <c r="K6" s="29">
        <v>21</v>
      </c>
      <c r="L6" s="13"/>
      <c r="M6" s="13"/>
      <c r="N6" s="13"/>
      <c r="O6" s="13"/>
    </row>
    <row r="7" spans="1:20" ht="52.5" hidden="1" customHeight="1" x14ac:dyDescent="0.25">
      <c r="A7" s="9">
        <v>2</v>
      </c>
      <c r="B7" s="56" t="s">
        <v>10</v>
      </c>
      <c r="C7" s="10" t="s">
        <v>7</v>
      </c>
      <c r="D7" s="11" t="s">
        <v>11</v>
      </c>
      <c r="E7" s="11"/>
      <c r="F7" s="11"/>
      <c r="G7" s="11"/>
      <c r="H7" s="11" t="s">
        <v>12</v>
      </c>
      <c r="I7" s="31">
        <v>1</v>
      </c>
      <c r="J7" s="12"/>
      <c r="K7" s="29">
        <v>21</v>
      </c>
      <c r="L7" s="13"/>
      <c r="M7" s="13"/>
      <c r="N7" s="13"/>
      <c r="O7" s="13"/>
    </row>
    <row r="8" spans="1:20" ht="164.25" hidden="1" customHeight="1" x14ac:dyDescent="0.25">
      <c r="A8" s="9">
        <v>4</v>
      </c>
      <c r="B8" s="57" t="s">
        <v>13</v>
      </c>
      <c r="C8" s="14" t="s">
        <v>14</v>
      </c>
      <c r="D8" s="11" t="s">
        <v>15</v>
      </c>
      <c r="E8" s="11"/>
      <c r="F8" s="11"/>
      <c r="G8" s="11"/>
      <c r="H8" s="11" t="s">
        <v>16</v>
      </c>
      <c r="I8" s="31">
        <v>300</v>
      </c>
      <c r="J8" s="12"/>
      <c r="K8" s="29">
        <v>21</v>
      </c>
      <c r="L8" s="13"/>
      <c r="M8" s="13"/>
      <c r="N8" s="13"/>
      <c r="O8" s="13"/>
    </row>
    <row r="9" spans="1:20" ht="54" hidden="1" customHeight="1" x14ac:dyDescent="0.25">
      <c r="A9" s="9">
        <v>5</v>
      </c>
      <c r="B9" s="57" t="s">
        <v>17</v>
      </c>
      <c r="C9" s="14" t="s">
        <v>14</v>
      </c>
      <c r="D9" s="11" t="s">
        <v>18</v>
      </c>
      <c r="E9" s="11"/>
      <c r="F9" s="11"/>
      <c r="G9" s="11"/>
      <c r="H9" s="11" t="s">
        <v>16</v>
      </c>
      <c r="I9" s="31">
        <v>3</v>
      </c>
      <c r="J9" s="12"/>
      <c r="K9" s="29">
        <v>21</v>
      </c>
      <c r="L9" s="13"/>
      <c r="M9" s="13"/>
      <c r="N9" s="13"/>
      <c r="O9" s="13"/>
    </row>
    <row r="10" spans="1:20" ht="68.25" hidden="1" customHeight="1" x14ac:dyDescent="0.25">
      <c r="A10" s="45">
        <v>6</v>
      </c>
      <c r="B10" s="58" t="s">
        <v>19</v>
      </c>
      <c r="C10" s="46" t="s">
        <v>14</v>
      </c>
      <c r="D10" s="46" t="s">
        <v>20</v>
      </c>
      <c r="E10" s="46"/>
      <c r="F10" s="46"/>
      <c r="G10" s="46"/>
      <c r="H10" s="46"/>
      <c r="I10" s="47"/>
      <c r="J10" s="46"/>
      <c r="K10" s="46"/>
      <c r="L10" s="46"/>
      <c r="M10" s="46"/>
      <c r="N10" s="46"/>
      <c r="O10" s="46"/>
    </row>
    <row r="11" spans="1:20" s="15" customFormat="1" ht="68.25" hidden="1" customHeight="1" x14ac:dyDescent="0.25">
      <c r="A11" s="9" t="s">
        <v>21</v>
      </c>
      <c r="B11" s="59" t="s">
        <v>22</v>
      </c>
      <c r="C11" s="11" t="s">
        <v>14</v>
      </c>
      <c r="D11" s="11" t="s">
        <v>20</v>
      </c>
      <c r="E11" s="11"/>
      <c r="F11" s="11"/>
      <c r="G11" s="11"/>
      <c r="H11" s="11" t="s">
        <v>23</v>
      </c>
      <c r="I11" s="31">
        <v>3000</v>
      </c>
      <c r="J11" s="12"/>
      <c r="K11" s="29">
        <v>21</v>
      </c>
      <c r="L11" s="13"/>
      <c r="M11" s="13"/>
      <c r="N11" s="13"/>
      <c r="O11" s="13"/>
    </row>
    <row r="12" spans="1:20" s="15" customFormat="1" ht="123.75" hidden="1" customHeight="1" x14ac:dyDescent="0.25">
      <c r="A12" s="9" t="s">
        <v>24</v>
      </c>
      <c r="B12" s="59" t="s">
        <v>25</v>
      </c>
      <c r="C12" s="11" t="s">
        <v>14</v>
      </c>
      <c r="D12" s="11" t="s">
        <v>20</v>
      </c>
      <c r="E12" s="11"/>
      <c r="F12" s="11"/>
      <c r="G12" s="11"/>
      <c r="H12" s="11" t="s">
        <v>23</v>
      </c>
      <c r="I12" s="31">
        <v>200</v>
      </c>
      <c r="J12" s="12"/>
      <c r="K12" s="29">
        <v>21</v>
      </c>
      <c r="L12" s="13"/>
      <c r="M12" s="13"/>
      <c r="N12" s="13"/>
      <c r="O12" s="13"/>
    </row>
    <row r="13" spans="1:20" s="15" customFormat="1" ht="68.25" hidden="1" customHeight="1" x14ac:dyDescent="0.25">
      <c r="A13" s="9" t="s">
        <v>26</v>
      </c>
      <c r="B13" s="59" t="s">
        <v>27</v>
      </c>
      <c r="C13" s="11" t="s">
        <v>14</v>
      </c>
      <c r="D13" s="11" t="s">
        <v>20</v>
      </c>
      <c r="E13" s="11"/>
      <c r="F13" s="11"/>
      <c r="G13" s="11"/>
      <c r="H13" s="11" t="s">
        <v>23</v>
      </c>
      <c r="I13" s="31">
        <v>3000</v>
      </c>
      <c r="J13" s="12"/>
      <c r="K13" s="29">
        <v>21</v>
      </c>
      <c r="L13" s="13"/>
      <c r="M13" s="13"/>
      <c r="N13" s="13"/>
      <c r="O13" s="13"/>
    </row>
    <row r="14" spans="1:20" s="15" customFormat="1" ht="60.75" hidden="1" customHeight="1" x14ac:dyDescent="0.25">
      <c r="A14" s="9" t="s">
        <v>28</v>
      </c>
      <c r="B14" s="59" t="s">
        <v>29</v>
      </c>
      <c r="C14" s="11" t="s">
        <v>14</v>
      </c>
      <c r="D14" s="11" t="s">
        <v>20</v>
      </c>
      <c r="E14" s="11"/>
      <c r="F14" s="11"/>
      <c r="G14" s="11"/>
      <c r="H14" s="11" t="s">
        <v>23</v>
      </c>
      <c r="I14" s="31">
        <v>3000</v>
      </c>
      <c r="J14" s="12"/>
      <c r="K14" s="29">
        <v>21</v>
      </c>
      <c r="L14" s="13"/>
      <c r="M14" s="13"/>
      <c r="N14" s="13"/>
      <c r="O14" s="13"/>
    </row>
    <row r="15" spans="1:20" s="15" customFormat="1" ht="63" hidden="1" customHeight="1" x14ac:dyDescent="0.25">
      <c r="A15" s="9" t="s">
        <v>30</v>
      </c>
      <c r="B15" s="59" t="s">
        <v>31</v>
      </c>
      <c r="C15" s="11" t="s">
        <v>14</v>
      </c>
      <c r="D15" s="11" t="s">
        <v>32</v>
      </c>
      <c r="E15" s="11"/>
      <c r="F15" s="11"/>
      <c r="G15" s="11"/>
      <c r="H15" s="11" t="s">
        <v>23</v>
      </c>
      <c r="I15" s="31">
        <v>200</v>
      </c>
      <c r="J15" s="12"/>
      <c r="K15" s="29">
        <v>21</v>
      </c>
      <c r="L15" s="13"/>
      <c r="M15" s="13"/>
      <c r="N15" s="13"/>
      <c r="O15" s="13"/>
    </row>
    <row r="16" spans="1:20" s="15" customFormat="1" ht="67.5" hidden="1" customHeight="1" x14ac:dyDescent="0.25">
      <c r="A16" s="9" t="s">
        <v>33</v>
      </c>
      <c r="B16" s="59" t="s">
        <v>34</v>
      </c>
      <c r="C16" s="11" t="s">
        <v>14</v>
      </c>
      <c r="D16" s="11" t="s">
        <v>20</v>
      </c>
      <c r="E16" s="11"/>
      <c r="F16" s="11"/>
      <c r="G16" s="11"/>
      <c r="H16" s="11" t="s">
        <v>23</v>
      </c>
      <c r="I16" s="31">
        <v>3000</v>
      </c>
      <c r="J16" s="12"/>
      <c r="K16" s="29">
        <v>21</v>
      </c>
      <c r="L16" s="13"/>
      <c r="M16" s="13"/>
      <c r="N16" s="13"/>
      <c r="O16" s="13"/>
    </row>
    <row r="17" spans="1:20" s="15" customFormat="1" ht="32.25" hidden="1" customHeight="1" x14ac:dyDescent="0.25">
      <c r="A17" s="9" t="s">
        <v>35</v>
      </c>
      <c r="B17" s="59" t="s">
        <v>36</v>
      </c>
      <c r="C17" s="11" t="s">
        <v>14</v>
      </c>
      <c r="D17" s="11" t="s">
        <v>37</v>
      </c>
      <c r="E17" s="11"/>
      <c r="F17" s="11"/>
      <c r="G17" s="11"/>
      <c r="H17" s="11" t="s">
        <v>38</v>
      </c>
      <c r="I17" s="31">
        <v>3000</v>
      </c>
      <c r="J17" s="12"/>
      <c r="K17" s="29">
        <v>21</v>
      </c>
      <c r="L17" s="13"/>
      <c r="M17" s="13"/>
      <c r="N17" s="13"/>
      <c r="O17" s="13"/>
    </row>
    <row r="18" spans="1:20" ht="49.5" hidden="1" customHeight="1" x14ac:dyDescent="0.25">
      <c r="A18" s="9" t="s">
        <v>39</v>
      </c>
      <c r="B18" s="59" t="s">
        <v>40</v>
      </c>
      <c r="C18" s="11" t="s">
        <v>14</v>
      </c>
      <c r="D18" s="11" t="s">
        <v>37</v>
      </c>
      <c r="E18" s="11"/>
      <c r="F18" s="11"/>
      <c r="G18" s="11"/>
      <c r="H18" s="11" t="s">
        <v>38</v>
      </c>
      <c r="I18" s="31">
        <v>300</v>
      </c>
      <c r="J18" s="12"/>
      <c r="K18" s="29">
        <v>21</v>
      </c>
      <c r="L18" s="13"/>
      <c r="M18" s="13"/>
      <c r="N18" s="13"/>
      <c r="O18" s="13"/>
    </row>
    <row r="19" spans="1:20" ht="49.5" hidden="1" customHeight="1" x14ac:dyDescent="0.25">
      <c r="A19" s="9" t="s">
        <v>41</v>
      </c>
      <c r="B19" s="59" t="s">
        <v>42</v>
      </c>
      <c r="C19" s="11" t="s">
        <v>14</v>
      </c>
      <c r="D19" s="11" t="s">
        <v>37</v>
      </c>
      <c r="E19" s="11"/>
      <c r="F19" s="11"/>
      <c r="G19" s="11"/>
      <c r="H19" s="11" t="s">
        <v>38</v>
      </c>
      <c r="I19" s="31">
        <v>3000</v>
      </c>
      <c r="J19" s="12"/>
      <c r="K19" s="29">
        <v>21</v>
      </c>
      <c r="L19" s="13"/>
      <c r="M19" s="13"/>
      <c r="N19" s="13"/>
      <c r="O19" s="13"/>
    </row>
    <row r="20" spans="1:20" ht="41.25" hidden="1" customHeight="1" x14ac:dyDescent="0.25">
      <c r="A20" s="9" t="s">
        <v>43</v>
      </c>
      <c r="B20" s="59" t="s">
        <v>44</v>
      </c>
      <c r="C20" s="11" t="s">
        <v>14</v>
      </c>
      <c r="D20" s="11" t="s">
        <v>37</v>
      </c>
      <c r="E20" s="11"/>
      <c r="F20" s="11"/>
      <c r="G20" s="11"/>
      <c r="H20" s="11" t="s">
        <v>38</v>
      </c>
      <c r="I20" s="31">
        <v>3000</v>
      </c>
      <c r="J20" s="12"/>
      <c r="K20" s="29">
        <v>21</v>
      </c>
      <c r="L20" s="13"/>
      <c r="M20" s="13"/>
      <c r="N20" s="13"/>
      <c r="O20" s="13"/>
    </row>
    <row r="21" spans="1:20" ht="39" hidden="1" customHeight="1" x14ac:dyDescent="0.25">
      <c r="A21" s="9" t="s">
        <v>45</v>
      </c>
      <c r="B21" s="59" t="s">
        <v>46</v>
      </c>
      <c r="C21" s="11" t="s">
        <v>14</v>
      </c>
      <c r="D21" s="11" t="s">
        <v>37</v>
      </c>
      <c r="E21" s="11"/>
      <c r="F21" s="11"/>
      <c r="G21" s="11"/>
      <c r="H21" s="11" t="s">
        <v>38</v>
      </c>
      <c r="I21" s="31">
        <v>2</v>
      </c>
      <c r="J21" s="12"/>
      <c r="K21" s="29">
        <v>21</v>
      </c>
      <c r="L21" s="13"/>
      <c r="M21" s="13"/>
      <c r="N21" s="13"/>
      <c r="O21" s="13"/>
    </row>
    <row r="22" spans="1:20" s="3" customFormat="1" ht="115.5" hidden="1" customHeight="1" x14ac:dyDescent="0.25">
      <c r="A22" s="9">
        <v>7</v>
      </c>
      <c r="B22" s="56" t="s">
        <v>47</v>
      </c>
      <c r="C22" s="10" t="s">
        <v>48</v>
      </c>
      <c r="D22" s="10" t="s">
        <v>49</v>
      </c>
      <c r="E22" s="10"/>
      <c r="F22" s="10"/>
      <c r="G22" s="10"/>
      <c r="H22" s="10" t="s">
        <v>50</v>
      </c>
      <c r="I22" s="31">
        <v>3</v>
      </c>
      <c r="J22" s="12"/>
      <c r="K22" s="29">
        <v>21</v>
      </c>
      <c r="L22" s="13"/>
      <c r="M22" s="13"/>
      <c r="N22" s="13"/>
      <c r="O22" s="13"/>
    </row>
    <row r="23" spans="1:20" s="3" customFormat="1" ht="49.5" hidden="1" customHeight="1" x14ac:dyDescent="0.25">
      <c r="A23" s="9">
        <v>8</v>
      </c>
      <c r="B23" s="56" t="s">
        <v>51</v>
      </c>
      <c r="C23" s="10" t="s">
        <v>48</v>
      </c>
      <c r="D23" s="10" t="s">
        <v>52</v>
      </c>
      <c r="E23" s="10"/>
      <c r="F23" s="10"/>
      <c r="G23" s="10"/>
      <c r="H23" s="10" t="s">
        <v>53</v>
      </c>
      <c r="I23" s="31">
        <v>400</v>
      </c>
      <c r="J23" s="12"/>
      <c r="K23" s="29">
        <v>21</v>
      </c>
      <c r="L23" s="13"/>
      <c r="M23" s="13"/>
      <c r="N23" s="13"/>
      <c r="O23" s="13"/>
    </row>
    <row r="24" spans="1:20" s="3" customFormat="1" ht="51.75" hidden="1" customHeight="1" x14ac:dyDescent="0.25">
      <c r="A24" s="9">
        <v>9</v>
      </c>
      <c r="B24" s="56" t="s">
        <v>54</v>
      </c>
      <c r="C24" s="10" t="s">
        <v>48</v>
      </c>
      <c r="D24" s="10" t="s">
        <v>55</v>
      </c>
      <c r="E24" s="10"/>
      <c r="F24" s="10"/>
      <c r="G24" s="10"/>
      <c r="H24" s="10" t="s">
        <v>53</v>
      </c>
      <c r="I24" s="31">
        <v>500</v>
      </c>
      <c r="J24" s="12"/>
      <c r="K24" s="29">
        <v>21</v>
      </c>
      <c r="L24" s="13"/>
      <c r="M24" s="13"/>
      <c r="N24" s="13"/>
      <c r="O24" s="13"/>
    </row>
    <row r="25" spans="1:20" s="15" customFormat="1" ht="55.5" hidden="1" customHeight="1" x14ac:dyDescent="0.25">
      <c r="A25" s="9">
        <v>10</v>
      </c>
      <c r="B25" s="56" t="s">
        <v>56</v>
      </c>
      <c r="C25" s="10" t="s">
        <v>48</v>
      </c>
      <c r="D25" s="10" t="s">
        <v>57</v>
      </c>
      <c r="E25" s="10"/>
      <c r="F25" s="10"/>
      <c r="G25" s="10"/>
      <c r="H25" s="10" t="s">
        <v>53</v>
      </c>
      <c r="I25" s="31">
        <v>200</v>
      </c>
      <c r="J25" s="12"/>
      <c r="K25" s="29">
        <v>21</v>
      </c>
      <c r="L25" s="13"/>
      <c r="M25" s="13"/>
      <c r="N25" s="13"/>
      <c r="O25" s="13"/>
    </row>
    <row r="26" spans="1:20" s="15" customFormat="1" ht="49.5" hidden="1" customHeight="1" x14ac:dyDescent="0.25">
      <c r="A26" s="9">
        <v>11</v>
      </c>
      <c r="B26" s="60" t="s">
        <v>58</v>
      </c>
      <c r="C26" s="10" t="s">
        <v>48</v>
      </c>
      <c r="D26" s="16" t="s">
        <v>59</v>
      </c>
      <c r="E26" s="16"/>
      <c r="F26" s="16"/>
      <c r="G26" s="16"/>
      <c r="H26" s="16" t="s">
        <v>16</v>
      </c>
      <c r="I26" s="32">
        <v>100</v>
      </c>
      <c r="J26" s="12"/>
      <c r="K26" s="29">
        <v>21</v>
      </c>
      <c r="L26" s="13"/>
      <c r="M26" s="13"/>
      <c r="N26" s="13"/>
      <c r="O26" s="13"/>
    </row>
    <row r="27" spans="1:20" s="15" customFormat="1" ht="107.25" hidden="1" customHeight="1" x14ac:dyDescent="0.25">
      <c r="A27" s="9">
        <v>12</v>
      </c>
      <c r="B27" s="60" t="s">
        <v>60</v>
      </c>
      <c r="C27" s="10" t="s">
        <v>48</v>
      </c>
      <c r="D27" s="16" t="s">
        <v>61</v>
      </c>
      <c r="E27" s="16"/>
      <c r="F27" s="16"/>
      <c r="G27" s="16"/>
      <c r="H27" s="16" t="s">
        <v>16</v>
      </c>
      <c r="I27" s="32">
        <v>300</v>
      </c>
      <c r="J27" s="12"/>
      <c r="K27" s="29">
        <v>21</v>
      </c>
      <c r="L27" s="13"/>
      <c r="M27" s="13"/>
      <c r="N27" s="13"/>
      <c r="O27" s="13"/>
    </row>
    <row r="28" spans="1:20" s="15" customFormat="1" ht="70.5" hidden="1" customHeight="1" x14ac:dyDescent="0.25">
      <c r="A28" s="9">
        <v>13</v>
      </c>
      <c r="B28" s="56" t="s">
        <v>62</v>
      </c>
      <c r="C28" s="10" t="s">
        <v>48</v>
      </c>
      <c r="D28" s="10" t="s">
        <v>63</v>
      </c>
      <c r="E28" s="10"/>
      <c r="F28" s="10"/>
      <c r="G28" s="10"/>
      <c r="H28" s="10" t="s">
        <v>64</v>
      </c>
      <c r="I28" s="31">
        <v>7</v>
      </c>
      <c r="J28" s="12"/>
      <c r="K28" s="29">
        <v>21</v>
      </c>
      <c r="L28" s="13"/>
      <c r="M28" s="13"/>
      <c r="N28" s="13"/>
      <c r="O28" s="13"/>
    </row>
    <row r="29" spans="1:20" s="15" customFormat="1" ht="101.25" hidden="1" customHeight="1" x14ac:dyDescent="0.25">
      <c r="A29" s="9">
        <v>14</v>
      </c>
      <c r="B29" s="56" t="s">
        <v>65</v>
      </c>
      <c r="C29" s="10" t="s">
        <v>48</v>
      </c>
      <c r="D29" s="17" t="s">
        <v>159</v>
      </c>
      <c r="E29" s="10"/>
      <c r="F29" s="10"/>
      <c r="G29" s="10"/>
      <c r="H29" s="10" t="s">
        <v>66</v>
      </c>
      <c r="I29" s="31">
        <v>3840</v>
      </c>
      <c r="J29" s="12"/>
      <c r="K29" s="29">
        <v>21</v>
      </c>
      <c r="L29" s="13"/>
      <c r="M29" s="13"/>
      <c r="N29" s="13"/>
      <c r="O29" s="13"/>
    </row>
    <row r="30" spans="1:20" s="15" customFormat="1" ht="54.75" hidden="1" customHeight="1" x14ac:dyDescent="0.25">
      <c r="A30" s="9">
        <v>85</v>
      </c>
      <c r="B30" s="56" t="s">
        <v>72</v>
      </c>
      <c r="C30" s="18" t="s">
        <v>68</v>
      </c>
      <c r="D30" s="10" t="s">
        <v>73</v>
      </c>
      <c r="E30" s="10"/>
      <c r="F30" s="10"/>
      <c r="G30" s="10"/>
      <c r="H30" s="10" t="s">
        <v>74</v>
      </c>
      <c r="I30" s="31">
        <v>33</v>
      </c>
      <c r="J30" s="12"/>
      <c r="K30" s="29">
        <v>21</v>
      </c>
      <c r="L30" s="13"/>
      <c r="M30" s="13"/>
      <c r="N30" s="13"/>
      <c r="O30" s="13"/>
      <c r="P30" s="14"/>
      <c r="Q30" s="14"/>
      <c r="R30" s="14"/>
      <c r="S30" s="14"/>
      <c r="T30" s="14"/>
    </row>
    <row r="31" spans="1:20" s="15" customFormat="1" ht="42" hidden="1" customHeight="1" x14ac:dyDescent="0.25">
      <c r="A31" s="9">
        <v>86</v>
      </c>
      <c r="B31" s="57" t="s">
        <v>75</v>
      </c>
      <c r="C31" s="14" t="s">
        <v>68</v>
      </c>
      <c r="D31" s="11" t="s">
        <v>76</v>
      </c>
      <c r="E31" s="11"/>
      <c r="F31" s="11"/>
      <c r="G31" s="11"/>
      <c r="H31" s="11" t="s">
        <v>71</v>
      </c>
      <c r="I31" s="31">
        <v>2</v>
      </c>
      <c r="J31" s="12"/>
      <c r="K31" s="29">
        <v>21</v>
      </c>
      <c r="L31" s="13"/>
      <c r="M31" s="13"/>
      <c r="N31" s="13"/>
      <c r="O31" s="13"/>
      <c r="P31" s="14"/>
      <c r="Q31" s="14"/>
      <c r="R31" s="14"/>
      <c r="S31" s="14"/>
      <c r="T31" s="14"/>
    </row>
    <row r="32" spans="1:20" s="15" customFormat="1" ht="39" hidden="1" customHeight="1" x14ac:dyDescent="0.25">
      <c r="A32" s="9">
        <v>87</v>
      </c>
      <c r="B32" s="56" t="s">
        <v>77</v>
      </c>
      <c r="C32" s="18" t="s">
        <v>68</v>
      </c>
      <c r="D32" s="23" t="s">
        <v>78</v>
      </c>
      <c r="E32" s="23"/>
      <c r="F32" s="23"/>
      <c r="G32" s="23"/>
      <c r="H32" s="23" t="s">
        <v>79</v>
      </c>
      <c r="I32" s="36">
        <v>1</v>
      </c>
      <c r="J32" s="12"/>
      <c r="K32" s="29">
        <v>21</v>
      </c>
      <c r="L32" s="13"/>
      <c r="M32" s="13"/>
      <c r="N32" s="13"/>
      <c r="O32" s="13"/>
      <c r="P32" s="14"/>
      <c r="Q32" s="14"/>
      <c r="R32" s="14"/>
      <c r="S32" s="14"/>
      <c r="T32" s="14"/>
    </row>
    <row r="33" spans="1:20" s="15" customFormat="1" ht="55.5" hidden="1" customHeight="1" x14ac:dyDescent="0.25">
      <c r="A33" s="9">
        <v>88</v>
      </c>
      <c r="B33" s="59" t="s">
        <v>80</v>
      </c>
      <c r="C33" s="18" t="s">
        <v>68</v>
      </c>
      <c r="D33" s="21" t="s">
        <v>81</v>
      </c>
      <c r="E33" s="21"/>
      <c r="F33" s="21"/>
      <c r="G33" s="21"/>
      <c r="H33" s="21" t="s">
        <v>70</v>
      </c>
      <c r="I33" s="35">
        <v>40</v>
      </c>
      <c r="J33" s="12"/>
      <c r="K33" s="29">
        <v>21</v>
      </c>
      <c r="L33" s="13"/>
      <c r="M33" s="13"/>
      <c r="N33" s="13"/>
      <c r="O33" s="13"/>
      <c r="P33" s="14"/>
      <c r="Q33" s="14"/>
      <c r="R33" s="14"/>
      <c r="S33" s="14"/>
      <c r="T33" s="14"/>
    </row>
    <row r="34" spans="1:20" s="15" customFormat="1" ht="55.5" hidden="1" customHeight="1" x14ac:dyDescent="0.25">
      <c r="A34" s="9">
        <v>89</v>
      </c>
      <c r="B34" s="59" t="s">
        <v>82</v>
      </c>
      <c r="C34" s="14" t="s">
        <v>68</v>
      </c>
      <c r="D34" s="10" t="s">
        <v>83</v>
      </c>
      <c r="E34" s="10"/>
      <c r="F34" s="10"/>
      <c r="G34" s="10"/>
      <c r="H34" s="10" t="s">
        <v>70</v>
      </c>
      <c r="I34" s="31">
        <v>7000</v>
      </c>
      <c r="J34" s="12"/>
      <c r="K34" s="29">
        <v>21</v>
      </c>
      <c r="L34" s="13"/>
      <c r="M34" s="13"/>
      <c r="N34" s="13"/>
      <c r="O34" s="13"/>
      <c r="P34" s="14"/>
      <c r="Q34" s="14"/>
      <c r="R34" s="14"/>
      <c r="S34" s="14"/>
      <c r="T34" s="14"/>
    </row>
    <row r="35" spans="1:20" s="15" customFormat="1" ht="99.75" hidden="1" customHeight="1" x14ac:dyDescent="0.25">
      <c r="A35" s="9">
        <v>90</v>
      </c>
      <c r="B35" s="59" t="s">
        <v>84</v>
      </c>
      <c r="C35" s="14" t="s">
        <v>68</v>
      </c>
      <c r="D35" s="10" t="s">
        <v>85</v>
      </c>
      <c r="E35" s="10"/>
      <c r="F35" s="10"/>
      <c r="G35" s="10"/>
      <c r="H35" s="10" t="s">
        <v>86</v>
      </c>
      <c r="I35" s="31">
        <v>6</v>
      </c>
      <c r="J35" s="12"/>
      <c r="K35" s="29">
        <v>21</v>
      </c>
      <c r="L35" s="13"/>
      <c r="M35" s="13"/>
      <c r="N35" s="13"/>
      <c r="O35" s="13"/>
      <c r="P35" s="14"/>
      <c r="Q35" s="14"/>
      <c r="R35" s="14"/>
      <c r="S35" s="14"/>
      <c r="T35" s="14"/>
    </row>
    <row r="36" spans="1:20" s="15" customFormat="1" ht="49.5" hidden="1" customHeight="1" x14ac:dyDescent="0.25">
      <c r="A36" s="9">
        <v>91</v>
      </c>
      <c r="B36" s="63" t="s">
        <v>87</v>
      </c>
      <c r="C36" s="10" t="s">
        <v>68</v>
      </c>
      <c r="D36" s="18" t="s">
        <v>88</v>
      </c>
      <c r="E36" s="18"/>
      <c r="F36" s="18"/>
      <c r="G36" s="18"/>
      <c r="H36" s="18" t="s">
        <v>16</v>
      </c>
      <c r="I36" s="33">
        <v>2</v>
      </c>
      <c r="J36" s="19"/>
      <c r="K36" s="29">
        <v>21</v>
      </c>
      <c r="L36" s="13"/>
      <c r="M36" s="13"/>
      <c r="N36" s="13"/>
      <c r="O36" s="13"/>
      <c r="P36" s="14"/>
      <c r="Q36" s="14"/>
      <c r="R36" s="14"/>
      <c r="S36" s="14"/>
      <c r="T36" s="14"/>
    </row>
    <row r="37" spans="1:20" s="15" customFormat="1" ht="49.5" hidden="1" customHeight="1" x14ac:dyDescent="0.25">
      <c r="A37" s="9">
        <v>92</v>
      </c>
      <c r="B37" s="56" t="s">
        <v>89</v>
      </c>
      <c r="C37" s="10" t="s">
        <v>68</v>
      </c>
      <c r="D37" s="11" t="s">
        <v>90</v>
      </c>
      <c r="E37" s="11"/>
      <c r="F37" s="11"/>
      <c r="G37" s="11"/>
      <c r="H37" s="11" t="s">
        <v>16</v>
      </c>
      <c r="I37" s="31">
        <v>2</v>
      </c>
      <c r="J37" s="12"/>
      <c r="K37" s="29">
        <v>21</v>
      </c>
      <c r="L37" s="13"/>
      <c r="M37" s="13"/>
      <c r="N37" s="13"/>
      <c r="O37" s="13"/>
      <c r="P37" s="14"/>
      <c r="Q37" s="14"/>
      <c r="R37" s="14"/>
      <c r="S37" s="14"/>
      <c r="T37" s="14"/>
    </row>
    <row r="38" spans="1:20" s="15" customFormat="1" ht="37.5" hidden="1" customHeight="1" x14ac:dyDescent="0.25">
      <c r="A38" s="9">
        <v>93</v>
      </c>
      <c r="B38" s="59" t="s">
        <v>91</v>
      </c>
      <c r="C38" s="14" t="s">
        <v>68</v>
      </c>
      <c r="D38" s="11" t="s">
        <v>92</v>
      </c>
      <c r="E38" s="11"/>
      <c r="F38" s="11"/>
      <c r="G38" s="11"/>
      <c r="H38" s="11" t="s">
        <v>70</v>
      </c>
      <c r="I38" s="31">
        <v>300</v>
      </c>
      <c r="J38" s="12"/>
      <c r="K38" s="29">
        <v>21</v>
      </c>
      <c r="L38" s="13"/>
      <c r="M38" s="13"/>
      <c r="N38" s="13"/>
      <c r="O38" s="13"/>
      <c r="P38" s="14"/>
      <c r="Q38" s="14"/>
      <c r="R38" s="14"/>
      <c r="S38" s="14"/>
      <c r="T38" s="14"/>
    </row>
    <row r="39" spans="1:20" ht="42.75" hidden="1" customHeight="1" x14ac:dyDescent="0.25">
      <c r="A39" s="50">
        <v>94</v>
      </c>
      <c r="B39" s="64" t="s">
        <v>93</v>
      </c>
      <c r="C39" s="51"/>
      <c r="D39" s="52"/>
      <c r="E39" s="52"/>
      <c r="F39" s="52"/>
      <c r="G39" s="52"/>
      <c r="H39" s="52"/>
      <c r="I39" s="53"/>
      <c r="J39" s="52"/>
      <c r="K39" s="52"/>
      <c r="L39" s="52"/>
      <c r="M39" s="52"/>
      <c r="N39" s="52"/>
      <c r="O39" s="52"/>
      <c r="P39" s="22"/>
      <c r="Q39" s="22"/>
      <c r="R39" s="22"/>
      <c r="S39" s="22"/>
      <c r="T39" s="22"/>
    </row>
    <row r="40" spans="1:20" ht="73.5" hidden="1" customHeight="1" x14ac:dyDescent="0.25">
      <c r="A40" s="9" t="s">
        <v>149</v>
      </c>
      <c r="B40" s="65" t="s">
        <v>94</v>
      </c>
      <c r="C40" s="25" t="s">
        <v>68</v>
      </c>
      <c r="D40" s="24" t="s">
        <v>164</v>
      </c>
      <c r="E40" s="24"/>
      <c r="F40" s="24"/>
      <c r="G40" s="24"/>
      <c r="H40" s="24" t="s">
        <v>67</v>
      </c>
      <c r="I40" s="37">
        <v>960</v>
      </c>
      <c r="J40" s="12"/>
      <c r="K40" s="29">
        <v>21</v>
      </c>
      <c r="L40" s="13"/>
      <c r="M40" s="13"/>
      <c r="N40" s="13"/>
      <c r="O40" s="13"/>
      <c r="P40" s="22"/>
      <c r="Q40" s="22"/>
      <c r="R40" s="22"/>
      <c r="S40" s="22"/>
      <c r="T40" s="22"/>
    </row>
    <row r="41" spans="1:20" ht="84.75" hidden="1" customHeight="1" x14ac:dyDescent="0.25">
      <c r="A41" s="9" t="s">
        <v>150</v>
      </c>
      <c r="B41" s="65" t="s">
        <v>95</v>
      </c>
      <c r="C41" s="25" t="s">
        <v>68</v>
      </c>
      <c r="D41" s="24" t="s">
        <v>163</v>
      </c>
      <c r="E41" s="24"/>
      <c r="F41" s="24"/>
      <c r="G41" s="24"/>
      <c r="H41" s="24" t="s">
        <v>67</v>
      </c>
      <c r="I41" s="37">
        <v>200</v>
      </c>
      <c r="J41" s="12"/>
      <c r="K41" s="29">
        <v>21</v>
      </c>
      <c r="L41" s="13"/>
      <c r="M41" s="13"/>
      <c r="N41" s="13"/>
      <c r="O41" s="13"/>
      <c r="P41" s="22"/>
      <c r="Q41" s="22"/>
      <c r="R41" s="22"/>
      <c r="S41" s="22"/>
      <c r="T41" s="22"/>
    </row>
    <row r="42" spans="1:20" s="3" customFormat="1" ht="408.75" hidden="1" customHeight="1" x14ac:dyDescent="0.25">
      <c r="A42" s="9">
        <v>95</v>
      </c>
      <c r="B42" s="66" t="s">
        <v>96</v>
      </c>
      <c r="C42" s="14" t="s">
        <v>97</v>
      </c>
      <c r="D42" s="26" t="s">
        <v>98</v>
      </c>
      <c r="E42" s="26"/>
      <c r="F42" s="26"/>
      <c r="G42" s="26"/>
      <c r="H42" s="26" t="s">
        <v>67</v>
      </c>
      <c r="I42" s="36">
        <v>200</v>
      </c>
      <c r="J42" s="12"/>
      <c r="K42" s="29">
        <v>21</v>
      </c>
      <c r="L42" s="13"/>
      <c r="M42" s="13"/>
      <c r="N42" s="13"/>
      <c r="O42" s="13"/>
      <c r="P42" s="22"/>
      <c r="Q42" s="22"/>
      <c r="R42" s="22"/>
      <c r="S42" s="22"/>
      <c r="T42" s="22"/>
    </row>
    <row r="43" spans="1:20" s="15" customFormat="1" ht="54" hidden="1" customHeight="1" x14ac:dyDescent="0.25">
      <c r="A43" s="9">
        <v>96</v>
      </c>
      <c r="B43" s="62" t="s">
        <v>99</v>
      </c>
      <c r="C43" s="10" t="s">
        <v>68</v>
      </c>
      <c r="D43" s="10" t="s">
        <v>100</v>
      </c>
      <c r="E43" s="10"/>
      <c r="F43" s="10"/>
      <c r="G43" s="10"/>
      <c r="H43" s="10" t="s">
        <v>74</v>
      </c>
      <c r="I43" s="31">
        <v>100</v>
      </c>
      <c r="J43" s="12"/>
      <c r="K43" s="29">
        <v>21</v>
      </c>
      <c r="L43" s="13"/>
      <c r="M43" s="13"/>
      <c r="N43" s="13"/>
      <c r="O43" s="13"/>
      <c r="P43" s="14"/>
      <c r="Q43" s="14"/>
      <c r="R43" s="14"/>
      <c r="S43" s="14"/>
      <c r="T43" s="14"/>
    </row>
    <row r="44" spans="1:20" s="15" customFormat="1" ht="94.5" customHeight="1" x14ac:dyDescent="0.25">
      <c r="A44" s="45">
        <v>97</v>
      </c>
      <c r="B44" s="61" t="s">
        <v>101</v>
      </c>
      <c r="C44" s="54"/>
      <c r="D44" s="48"/>
      <c r="E44" s="48"/>
      <c r="F44" s="48"/>
      <c r="G44" s="48"/>
      <c r="H44" s="48"/>
      <c r="I44" s="49"/>
      <c r="J44" s="48"/>
      <c r="K44" s="48"/>
      <c r="L44" s="48"/>
      <c r="M44" s="48"/>
      <c r="N44" s="48"/>
      <c r="O44" s="48"/>
      <c r="P44" s="14"/>
      <c r="Q44" s="14"/>
      <c r="R44" s="14"/>
      <c r="S44" s="14"/>
      <c r="T44" s="14"/>
    </row>
    <row r="45" spans="1:20" s="15" customFormat="1" ht="348" customHeight="1" x14ac:dyDescent="0.25">
      <c r="A45" s="9" t="s">
        <v>151</v>
      </c>
      <c r="B45" s="59" t="s">
        <v>102</v>
      </c>
      <c r="C45" s="14" t="s">
        <v>68</v>
      </c>
      <c r="D45" s="11" t="s">
        <v>103</v>
      </c>
      <c r="E45" s="11" t="s">
        <v>170</v>
      </c>
      <c r="F45" s="11" t="s">
        <v>190</v>
      </c>
      <c r="G45" s="11" t="s">
        <v>174</v>
      </c>
      <c r="H45" s="11" t="s">
        <v>104</v>
      </c>
      <c r="I45" s="31" t="s">
        <v>105</v>
      </c>
      <c r="J45" s="12">
        <v>216</v>
      </c>
      <c r="K45" s="29">
        <v>21</v>
      </c>
      <c r="L45" s="13">
        <f>J45*1.21</f>
        <v>261.36</v>
      </c>
      <c r="M45" s="13">
        <f>I45*J45</f>
        <v>4320</v>
      </c>
      <c r="N45" s="13">
        <f>O45-M45</f>
        <v>907.20000000000073</v>
      </c>
      <c r="O45" s="13">
        <f>L45*I45</f>
        <v>5227.2000000000007</v>
      </c>
      <c r="P45" s="14" t="s">
        <v>181</v>
      </c>
      <c r="Q45" s="14">
        <v>21</v>
      </c>
      <c r="R45" s="69">
        <f>N45</f>
        <v>907.20000000000073</v>
      </c>
      <c r="S45" s="14" t="s">
        <v>171</v>
      </c>
      <c r="T45" s="14" t="s">
        <v>182</v>
      </c>
    </row>
    <row r="46" spans="1:20" s="15" customFormat="1" ht="329.25" customHeight="1" x14ac:dyDescent="0.25">
      <c r="A46" s="9" t="s">
        <v>152</v>
      </c>
      <c r="B46" s="59" t="s">
        <v>106</v>
      </c>
      <c r="C46" s="14" t="s">
        <v>68</v>
      </c>
      <c r="D46" s="11" t="s">
        <v>107</v>
      </c>
      <c r="E46" s="11" t="s">
        <v>170</v>
      </c>
      <c r="F46" s="11" t="s">
        <v>191</v>
      </c>
      <c r="G46" s="11" t="s">
        <v>175</v>
      </c>
      <c r="H46" s="11" t="s">
        <v>104</v>
      </c>
      <c r="I46" s="31" t="s">
        <v>108</v>
      </c>
      <c r="J46" s="12">
        <v>192</v>
      </c>
      <c r="K46" s="29">
        <v>21</v>
      </c>
      <c r="L46" s="13">
        <f t="shared" ref="L46:L49" si="0">J46*1.21</f>
        <v>232.32</v>
      </c>
      <c r="M46" s="13">
        <f t="shared" ref="M46:M49" si="1">I46*J46</f>
        <v>2880</v>
      </c>
      <c r="N46" s="13">
        <f t="shared" ref="N46:N49" si="2">O46-M46</f>
        <v>604.79999999999973</v>
      </c>
      <c r="O46" s="13">
        <f t="shared" ref="O46:O49" si="3">L46*I46</f>
        <v>3484.7999999999997</v>
      </c>
      <c r="P46" s="14" t="s">
        <v>181</v>
      </c>
      <c r="Q46" s="14">
        <v>21</v>
      </c>
      <c r="R46" s="69">
        <f t="shared" ref="R46:R52" si="4">N46</f>
        <v>604.79999999999973</v>
      </c>
      <c r="S46" s="14" t="s">
        <v>171</v>
      </c>
      <c r="T46" s="14" t="s">
        <v>183</v>
      </c>
    </row>
    <row r="47" spans="1:20" s="15" customFormat="1" ht="354.75" customHeight="1" x14ac:dyDescent="0.25">
      <c r="A47" s="9" t="s">
        <v>153</v>
      </c>
      <c r="B47" s="59" t="s">
        <v>109</v>
      </c>
      <c r="C47" s="14" t="s">
        <v>68</v>
      </c>
      <c r="D47" s="11" t="s">
        <v>110</v>
      </c>
      <c r="E47" s="11" t="s">
        <v>170</v>
      </c>
      <c r="F47" s="11" t="s">
        <v>192</v>
      </c>
      <c r="G47" s="11" t="s">
        <v>176</v>
      </c>
      <c r="H47" s="11" t="s">
        <v>104</v>
      </c>
      <c r="I47" s="31" t="s">
        <v>111</v>
      </c>
      <c r="J47" s="12">
        <v>216</v>
      </c>
      <c r="K47" s="29">
        <v>21</v>
      </c>
      <c r="L47" s="13">
        <f t="shared" si="0"/>
        <v>261.36</v>
      </c>
      <c r="M47" s="13">
        <f t="shared" si="1"/>
        <v>2160</v>
      </c>
      <c r="N47" s="13">
        <f t="shared" si="2"/>
        <v>453.60000000000036</v>
      </c>
      <c r="O47" s="13">
        <f t="shared" si="3"/>
        <v>2613.6000000000004</v>
      </c>
      <c r="P47" s="14" t="s">
        <v>181</v>
      </c>
      <c r="Q47" s="14">
        <v>21</v>
      </c>
      <c r="R47" s="69">
        <f t="shared" si="4"/>
        <v>453.60000000000036</v>
      </c>
      <c r="S47" s="14" t="s">
        <v>171</v>
      </c>
      <c r="T47" s="14" t="s">
        <v>184</v>
      </c>
    </row>
    <row r="48" spans="1:20" s="15" customFormat="1" ht="382.5" customHeight="1" x14ac:dyDescent="0.25">
      <c r="A48" s="9" t="s">
        <v>154</v>
      </c>
      <c r="B48" s="59" t="s">
        <v>112</v>
      </c>
      <c r="C48" s="14" t="s">
        <v>68</v>
      </c>
      <c r="D48" s="11" t="s">
        <v>113</v>
      </c>
      <c r="E48" s="11" t="s">
        <v>170</v>
      </c>
      <c r="F48" s="11" t="s">
        <v>193</v>
      </c>
      <c r="G48" s="11" t="s">
        <v>177</v>
      </c>
      <c r="H48" s="11" t="s">
        <v>104</v>
      </c>
      <c r="I48" s="31" t="s">
        <v>114</v>
      </c>
      <c r="J48" s="12">
        <v>196</v>
      </c>
      <c r="K48" s="29">
        <v>21</v>
      </c>
      <c r="L48" s="13">
        <f t="shared" si="0"/>
        <v>237.16</v>
      </c>
      <c r="M48" s="13">
        <f t="shared" si="1"/>
        <v>1176</v>
      </c>
      <c r="N48" s="13">
        <f t="shared" si="2"/>
        <v>246.96000000000004</v>
      </c>
      <c r="O48" s="13">
        <f t="shared" si="3"/>
        <v>1422.96</v>
      </c>
      <c r="P48" s="14" t="s">
        <v>181</v>
      </c>
      <c r="Q48" s="14">
        <v>21</v>
      </c>
      <c r="R48" s="69">
        <f t="shared" si="4"/>
        <v>246.96000000000004</v>
      </c>
      <c r="S48" s="14" t="s">
        <v>171</v>
      </c>
      <c r="T48" s="14" t="s">
        <v>185</v>
      </c>
    </row>
    <row r="49" spans="1:20" s="15" customFormat="1" ht="353.25" customHeight="1" x14ac:dyDescent="0.25">
      <c r="A49" s="9" t="s">
        <v>155</v>
      </c>
      <c r="B49" s="59" t="s">
        <v>115</v>
      </c>
      <c r="C49" s="14" t="s">
        <v>68</v>
      </c>
      <c r="D49" s="11" t="s">
        <v>162</v>
      </c>
      <c r="E49" s="11" t="s">
        <v>170</v>
      </c>
      <c r="F49" s="11" t="s">
        <v>194</v>
      </c>
      <c r="G49" s="11" t="s">
        <v>178</v>
      </c>
      <c r="H49" s="11" t="s">
        <v>104</v>
      </c>
      <c r="I49" s="31" t="s">
        <v>105</v>
      </c>
      <c r="J49" s="12">
        <v>216</v>
      </c>
      <c r="K49" s="29">
        <v>21</v>
      </c>
      <c r="L49" s="13">
        <f t="shared" si="0"/>
        <v>261.36</v>
      </c>
      <c r="M49" s="13">
        <f t="shared" si="1"/>
        <v>4320</v>
      </c>
      <c r="N49" s="13">
        <f t="shared" si="2"/>
        <v>907.20000000000073</v>
      </c>
      <c r="O49" s="13">
        <f t="shared" si="3"/>
        <v>5227.2000000000007</v>
      </c>
      <c r="P49" s="14" t="s">
        <v>181</v>
      </c>
      <c r="Q49" s="14">
        <v>21</v>
      </c>
      <c r="R49" s="69">
        <f t="shared" si="4"/>
        <v>907.20000000000073</v>
      </c>
      <c r="S49" s="14" t="s">
        <v>171</v>
      </c>
      <c r="T49" s="14" t="s">
        <v>186</v>
      </c>
    </row>
    <row r="50" spans="1:20" s="15" customFormat="1" ht="388.5" customHeight="1" x14ac:dyDescent="0.25">
      <c r="A50" s="9" t="s">
        <v>156</v>
      </c>
      <c r="B50" s="59" t="s">
        <v>69</v>
      </c>
      <c r="C50" s="14" t="s">
        <v>68</v>
      </c>
      <c r="D50" s="11" t="s">
        <v>161</v>
      </c>
      <c r="E50" s="11" t="s">
        <v>170</v>
      </c>
      <c r="F50" s="11" t="s">
        <v>195</v>
      </c>
      <c r="G50" s="11" t="s">
        <v>172</v>
      </c>
      <c r="H50" s="11" t="s">
        <v>104</v>
      </c>
      <c r="I50" s="31" t="s">
        <v>111</v>
      </c>
      <c r="J50" s="12">
        <v>216</v>
      </c>
      <c r="K50" s="29">
        <v>21</v>
      </c>
      <c r="L50" s="13">
        <f>J50*1.21</f>
        <v>261.36</v>
      </c>
      <c r="M50" s="13">
        <f>J50*I50</f>
        <v>2160</v>
      </c>
      <c r="N50" s="13">
        <f>O50-M50</f>
        <v>453.59999999999991</v>
      </c>
      <c r="O50" s="13">
        <f>M50*1.21</f>
        <v>2613.6</v>
      </c>
      <c r="P50" s="14" t="s">
        <v>181</v>
      </c>
      <c r="Q50" s="14">
        <v>21</v>
      </c>
      <c r="R50" s="69">
        <f t="shared" si="4"/>
        <v>453.59999999999991</v>
      </c>
      <c r="S50" s="14" t="s">
        <v>171</v>
      </c>
      <c r="T50" s="14" t="s">
        <v>187</v>
      </c>
    </row>
    <row r="51" spans="1:20" s="15" customFormat="1" ht="354" customHeight="1" x14ac:dyDescent="0.25">
      <c r="A51" s="9" t="s">
        <v>157</v>
      </c>
      <c r="B51" s="59" t="s">
        <v>116</v>
      </c>
      <c r="C51" s="14" t="s">
        <v>68</v>
      </c>
      <c r="D51" s="11" t="s">
        <v>117</v>
      </c>
      <c r="E51" s="11" t="s">
        <v>170</v>
      </c>
      <c r="F51" s="11" t="s">
        <v>197</v>
      </c>
      <c r="G51" s="11" t="s">
        <v>179</v>
      </c>
      <c r="H51" s="11" t="s">
        <v>118</v>
      </c>
      <c r="I51" s="31" t="s">
        <v>119</v>
      </c>
      <c r="J51" s="12">
        <v>186</v>
      </c>
      <c r="K51" s="29">
        <v>21</v>
      </c>
      <c r="L51" s="13">
        <f>J51*1.21</f>
        <v>225.06</v>
      </c>
      <c r="M51" s="13">
        <f t="shared" ref="M51:M52" si="5">J51*I51</f>
        <v>2232</v>
      </c>
      <c r="N51" s="13">
        <f t="shared" ref="N51:N52" si="6">O51-M51</f>
        <v>468.7199999999998</v>
      </c>
      <c r="O51" s="13">
        <f t="shared" ref="O51:O52" si="7">M51*1.21</f>
        <v>2700.72</v>
      </c>
      <c r="P51" s="14" t="s">
        <v>181</v>
      </c>
      <c r="Q51" s="14">
        <v>21</v>
      </c>
      <c r="R51" s="69">
        <f t="shared" si="4"/>
        <v>468.7199999999998</v>
      </c>
      <c r="S51" s="14" t="s">
        <v>171</v>
      </c>
      <c r="T51" s="11" t="s">
        <v>188</v>
      </c>
    </row>
    <row r="52" spans="1:20" s="15" customFormat="1" ht="327" customHeight="1" x14ac:dyDescent="0.25">
      <c r="A52" s="9" t="s">
        <v>158</v>
      </c>
      <c r="B52" s="59" t="s">
        <v>120</v>
      </c>
      <c r="C52" s="14" t="s">
        <v>68</v>
      </c>
      <c r="D52" s="11" t="s">
        <v>121</v>
      </c>
      <c r="E52" s="11" t="s">
        <v>170</v>
      </c>
      <c r="F52" s="11" t="s">
        <v>196</v>
      </c>
      <c r="G52" s="11" t="s">
        <v>180</v>
      </c>
      <c r="H52" s="11" t="s">
        <v>104</v>
      </c>
      <c r="I52" s="31" t="s">
        <v>119</v>
      </c>
      <c r="J52" s="12">
        <v>216</v>
      </c>
      <c r="K52" s="29">
        <v>21</v>
      </c>
      <c r="L52" s="13">
        <f t="shared" ref="L52" si="8">J52*1.21</f>
        <v>261.36</v>
      </c>
      <c r="M52" s="13">
        <f t="shared" si="5"/>
        <v>2592</v>
      </c>
      <c r="N52" s="13">
        <f t="shared" si="6"/>
        <v>544.31999999999971</v>
      </c>
      <c r="O52" s="13">
        <f t="shared" si="7"/>
        <v>3136.3199999999997</v>
      </c>
      <c r="P52" s="14" t="s">
        <v>181</v>
      </c>
      <c r="Q52" s="14">
        <v>21</v>
      </c>
      <c r="R52" s="69">
        <f t="shared" si="4"/>
        <v>544.31999999999971</v>
      </c>
      <c r="S52" s="14" t="s">
        <v>171</v>
      </c>
      <c r="T52" s="14" t="s">
        <v>189</v>
      </c>
    </row>
    <row r="53" spans="1:20" ht="250.5" hidden="1" customHeight="1" x14ac:dyDescent="0.25">
      <c r="A53" s="9">
        <v>114</v>
      </c>
      <c r="B53" s="56" t="s">
        <v>122</v>
      </c>
      <c r="C53" s="10" t="s">
        <v>123</v>
      </c>
      <c r="D53" s="20" t="s">
        <v>160</v>
      </c>
      <c r="E53" s="20"/>
      <c r="F53" s="20" t="s">
        <v>173</v>
      </c>
      <c r="G53" s="20"/>
      <c r="H53" s="20" t="s">
        <v>70</v>
      </c>
      <c r="I53" s="34">
        <v>25</v>
      </c>
      <c r="J53" s="27"/>
      <c r="K53" s="29">
        <v>21</v>
      </c>
      <c r="L53" s="13"/>
      <c r="M53" s="13"/>
      <c r="N53" s="13"/>
      <c r="O53" s="13"/>
      <c r="P53" s="22"/>
      <c r="Q53" s="22"/>
      <c r="R53" s="22"/>
      <c r="S53" s="22"/>
      <c r="T53" s="22"/>
    </row>
    <row r="54" spans="1:20" ht="276" hidden="1" customHeight="1" x14ac:dyDescent="0.25">
      <c r="A54" s="9">
        <v>115</v>
      </c>
      <c r="B54" s="56" t="s">
        <v>124</v>
      </c>
      <c r="C54" s="10" t="s">
        <v>123</v>
      </c>
      <c r="D54" s="20" t="s">
        <v>125</v>
      </c>
      <c r="E54" s="20"/>
      <c r="F54" s="20"/>
      <c r="G54" s="20"/>
      <c r="H54" s="20" t="s">
        <v>126</v>
      </c>
      <c r="I54" s="34">
        <v>20000</v>
      </c>
      <c r="J54" s="27"/>
      <c r="K54" s="29">
        <v>21</v>
      </c>
      <c r="L54" s="13"/>
      <c r="M54" s="13"/>
      <c r="N54" s="13"/>
      <c r="O54" s="13"/>
      <c r="P54" s="22"/>
      <c r="Q54" s="22"/>
      <c r="R54" s="22"/>
      <c r="S54" s="22"/>
      <c r="T54" s="22"/>
    </row>
    <row r="55" spans="1:20" ht="322.5" hidden="1" customHeight="1" x14ac:dyDescent="0.25">
      <c r="A55" s="9">
        <v>116</v>
      </c>
      <c r="B55" s="56" t="s">
        <v>127</v>
      </c>
      <c r="C55" s="10" t="s">
        <v>123</v>
      </c>
      <c r="D55" s="20" t="s">
        <v>128</v>
      </c>
      <c r="E55" s="20"/>
      <c r="F55" s="20"/>
      <c r="G55" s="20"/>
      <c r="H55" s="20" t="s">
        <v>126</v>
      </c>
      <c r="I55" s="34">
        <v>4000</v>
      </c>
      <c r="J55" s="12"/>
      <c r="K55" s="29">
        <v>21</v>
      </c>
      <c r="L55" s="13"/>
      <c r="M55" s="13"/>
      <c r="N55" s="13"/>
      <c r="O55" s="13"/>
      <c r="P55" s="22"/>
      <c r="Q55" s="22"/>
      <c r="R55" s="22"/>
      <c r="S55" s="22"/>
      <c r="T55" s="22"/>
    </row>
    <row r="56" spans="1:20" ht="295.5" hidden="1" customHeight="1" x14ac:dyDescent="0.25">
      <c r="A56" s="9">
        <v>117</v>
      </c>
      <c r="B56" s="56" t="s">
        <v>129</v>
      </c>
      <c r="C56" s="10" t="s">
        <v>123</v>
      </c>
      <c r="D56" s="20" t="s">
        <v>130</v>
      </c>
      <c r="E56" s="20"/>
      <c r="F56" s="20"/>
      <c r="G56" s="20"/>
      <c r="H56" s="20" t="s">
        <v>131</v>
      </c>
      <c r="I56" s="34">
        <v>1000</v>
      </c>
      <c r="J56" s="12"/>
      <c r="K56" s="29">
        <v>21</v>
      </c>
      <c r="L56" s="13"/>
      <c r="M56" s="13"/>
      <c r="N56" s="13"/>
      <c r="O56" s="13"/>
      <c r="P56" s="22"/>
      <c r="Q56" s="22"/>
      <c r="R56" s="22"/>
      <c r="S56" s="22"/>
      <c r="T56" s="22"/>
    </row>
    <row r="57" spans="1:20" ht="338.25" hidden="1" customHeight="1" x14ac:dyDescent="0.25">
      <c r="A57" s="9">
        <v>118</v>
      </c>
      <c r="B57" s="56" t="s">
        <v>132</v>
      </c>
      <c r="C57" s="10" t="s">
        <v>123</v>
      </c>
      <c r="D57" s="20" t="s">
        <v>133</v>
      </c>
      <c r="E57" s="20"/>
      <c r="F57" s="20"/>
      <c r="G57" s="20"/>
      <c r="H57" s="20" t="s">
        <v>131</v>
      </c>
      <c r="I57" s="34">
        <v>1000</v>
      </c>
      <c r="J57" s="12"/>
      <c r="K57" s="29">
        <v>21</v>
      </c>
      <c r="L57" s="13"/>
      <c r="M57" s="13"/>
      <c r="N57" s="13"/>
      <c r="O57" s="13"/>
      <c r="P57" s="22"/>
      <c r="Q57" s="22"/>
      <c r="R57" s="22"/>
      <c r="S57" s="22"/>
      <c r="T57" s="22"/>
    </row>
    <row r="58" spans="1:20" ht="116.25" hidden="1" customHeight="1" x14ac:dyDescent="0.25">
      <c r="A58" s="9">
        <v>119</v>
      </c>
      <c r="B58" s="56" t="s">
        <v>134</v>
      </c>
      <c r="C58" s="10" t="s">
        <v>123</v>
      </c>
      <c r="D58" s="11" t="s">
        <v>135</v>
      </c>
      <c r="E58" s="11"/>
      <c r="F58" s="11"/>
      <c r="G58" s="11"/>
      <c r="H58" s="11" t="s">
        <v>16</v>
      </c>
      <c r="I58" s="31">
        <v>500</v>
      </c>
      <c r="J58" s="12"/>
      <c r="K58" s="29">
        <v>21</v>
      </c>
      <c r="L58" s="13"/>
      <c r="M58" s="13"/>
      <c r="N58" s="13"/>
      <c r="O58" s="13"/>
      <c r="P58" s="22"/>
      <c r="Q58" s="22"/>
      <c r="R58" s="22"/>
      <c r="S58" s="22"/>
      <c r="T58" s="22"/>
    </row>
    <row r="59" spans="1:20" ht="34.5" hidden="1" customHeight="1" x14ac:dyDescent="0.25">
      <c r="A59" s="9">
        <v>120</v>
      </c>
      <c r="B59" s="56" t="s">
        <v>136</v>
      </c>
      <c r="C59" s="10" t="s">
        <v>137</v>
      </c>
      <c r="D59" s="10" t="s">
        <v>138</v>
      </c>
      <c r="E59" s="10"/>
      <c r="F59" s="10"/>
      <c r="G59" s="10"/>
      <c r="H59" s="10" t="s">
        <v>139</v>
      </c>
      <c r="I59" s="31">
        <v>2</v>
      </c>
      <c r="J59" s="12"/>
      <c r="K59" s="29">
        <v>21</v>
      </c>
      <c r="L59" s="13"/>
      <c r="M59" s="13"/>
      <c r="N59" s="13"/>
      <c r="O59" s="13"/>
      <c r="P59" s="22"/>
      <c r="Q59" s="22"/>
      <c r="R59" s="22"/>
      <c r="S59" s="22"/>
      <c r="T59" s="22"/>
    </row>
    <row r="60" spans="1:20" s="15" customFormat="1" ht="49.5" customHeight="1" x14ac:dyDescent="0.25">
      <c r="A60" s="2"/>
      <c r="B60" s="55"/>
      <c r="C60" s="2"/>
      <c r="D60" s="2"/>
      <c r="E60" s="2"/>
      <c r="F60" s="2"/>
      <c r="G60" s="2"/>
      <c r="H60" s="2"/>
      <c r="I60" s="30"/>
      <c r="J60" s="4"/>
      <c r="K60" s="2"/>
      <c r="L60" s="2"/>
      <c r="M60" s="2"/>
      <c r="N60" s="2"/>
      <c r="O60" s="28"/>
    </row>
    <row r="61" spans="1:20" s="15" customFormat="1" ht="49.5" customHeight="1" x14ac:dyDescent="0.25">
      <c r="A61" s="2"/>
      <c r="B61" s="55"/>
      <c r="C61" s="2"/>
      <c r="D61" s="2"/>
      <c r="E61" s="2"/>
      <c r="F61" s="2"/>
      <c r="G61" s="2"/>
      <c r="H61" s="2"/>
      <c r="I61" s="30"/>
      <c r="J61" s="4"/>
      <c r="K61" s="2"/>
      <c r="L61" s="2"/>
      <c r="M61" s="2"/>
      <c r="N61" s="2"/>
      <c r="O61" s="2"/>
    </row>
    <row r="62" spans="1:20" s="15" customFormat="1" ht="139.5" customHeight="1" x14ac:dyDescent="0.25">
      <c r="A62" s="2"/>
      <c r="B62" s="55"/>
      <c r="C62" s="2"/>
      <c r="D62" s="2"/>
      <c r="E62" s="2"/>
      <c r="F62" s="2"/>
      <c r="G62" s="2"/>
      <c r="H62" s="2"/>
      <c r="I62" s="30"/>
      <c r="J62" s="4"/>
      <c r="K62" s="2"/>
      <c r="L62" s="2"/>
      <c r="M62" s="2"/>
      <c r="N62" s="2"/>
      <c r="O62" s="2"/>
    </row>
    <row r="63" spans="1:20" s="15" customFormat="1" ht="49.5" customHeight="1" x14ac:dyDescent="0.25">
      <c r="A63" s="2"/>
      <c r="B63" s="55"/>
      <c r="C63" s="2"/>
      <c r="D63" s="2"/>
      <c r="E63" s="2"/>
      <c r="F63" s="2"/>
      <c r="G63" s="2"/>
      <c r="H63" s="2"/>
      <c r="I63" s="30"/>
      <c r="J63" s="4"/>
      <c r="K63" s="2"/>
      <c r="L63" s="2"/>
      <c r="M63" s="2"/>
      <c r="N63" s="2"/>
      <c r="O63" s="2"/>
    </row>
    <row r="64" spans="1:20" s="15" customFormat="1" ht="123.75" customHeight="1" x14ac:dyDescent="0.25">
      <c r="A64" s="2"/>
      <c r="B64" s="55"/>
      <c r="C64" s="2"/>
      <c r="D64" s="2"/>
      <c r="E64" s="2"/>
      <c r="F64" s="2"/>
      <c r="G64" s="2"/>
      <c r="H64" s="2"/>
      <c r="I64" s="30"/>
      <c r="J64" s="4"/>
      <c r="K64" s="2"/>
      <c r="L64" s="2"/>
      <c r="M64" s="2"/>
      <c r="N64" s="2"/>
      <c r="O64" s="2"/>
    </row>
    <row r="65" spans="1:17" ht="49.5" customHeight="1" x14ac:dyDescent="0.25">
      <c r="A65" s="2"/>
      <c r="C65" s="2"/>
    </row>
    <row r="66" spans="1:17" ht="49.5" customHeight="1" x14ac:dyDescent="0.25">
      <c r="C66" s="2"/>
    </row>
    <row r="67" spans="1:17" ht="49.5" customHeight="1" x14ac:dyDescent="0.25">
      <c r="C67" s="2"/>
    </row>
    <row r="68" spans="1:17" ht="49.5" customHeight="1" x14ac:dyDescent="0.25">
      <c r="C68" s="2"/>
    </row>
    <row r="69" spans="1:17" ht="49.5" customHeight="1" x14ac:dyDescent="0.25">
      <c r="C69" s="2"/>
    </row>
    <row r="70" spans="1:17" ht="49.5" customHeight="1" x14ac:dyDescent="0.25">
      <c r="C70" s="2"/>
    </row>
    <row r="71" spans="1:17" ht="49.5" customHeight="1" x14ac:dyDescent="0.25">
      <c r="C71" s="2"/>
    </row>
    <row r="72" spans="1:17" s="22" customFormat="1" ht="49.5" customHeight="1" x14ac:dyDescent="0.25">
      <c r="A72" s="3"/>
      <c r="B72" s="55"/>
      <c r="C72" s="2"/>
      <c r="D72" s="2"/>
      <c r="E72" s="2"/>
      <c r="F72" s="2"/>
      <c r="G72" s="2"/>
      <c r="H72" s="2"/>
      <c r="I72" s="30"/>
      <c r="J72" s="4"/>
      <c r="K72" s="2"/>
      <c r="L72" s="2"/>
      <c r="M72" s="2"/>
      <c r="N72" s="2"/>
      <c r="O72" s="2"/>
      <c r="P72" s="3"/>
      <c r="Q72" s="38"/>
    </row>
    <row r="73" spans="1:17" ht="49.5" customHeight="1" x14ac:dyDescent="0.25">
      <c r="C73" s="2"/>
    </row>
    <row r="74" spans="1:17" x14ac:dyDescent="0.25">
      <c r="C74" s="2"/>
    </row>
    <row r="75" spans="1:17" ht="49.5" customHeight="1" x14ac:dyDescent="0.25">
      <c r="C75" s="2"/>
    </row>
    <row r="76" spans="1:17" ht="49.5" customHeight="1" x14ac:dyDescent="0.25">
      <c r="C76" s="2"/>
    </row>
    <row r="77" spans="1:17" ht="49.5" customHeight="1" x14ac:dyDescent="0.25">
      <c r="C77" s="2"/>
    </row>
    <row r="78" spans="1:17" ht="49.5" customHeight="1" x14ac:dyDescent="0.25">
      <c r="C78" s="2"/>
    </row>
    <row r="79" spans="1:17" ht="49.5" customHeight="1" x14ac:dyDescent="0.25">
      <c r="C79" s="2"/>
    </row>
    <row r="80" spans="1:17" ht="49.5" customHeight="1" x14ac:dyDescent="0.25">
      <c r="C80" s="2"/>
    </row>
    <row r="81" spans="3:3" ht="49.5" customHeight="1" x14ac:dyDescent="0.25">
      <c r="C81" s="2"/>
    </row>
    <row r="82" spans="3:3" ht="49.5" customHeight="1" x14ac:dyDescent="0.25">
      <c r="C82" s="2"/>
    </row>
    <row r="83" spans="3:3" ht="49.5" customHeight="1" x14ac:dyDescent="0.25">
      <c r="C83" s="2"/>
    </row>
    <row r="84" spans="3:3" ht="49.5" customHeight="1" x14ac:dyDescent="0.25">
      <c r="C84" s="2"/>
    </row>
    <row r="85" spans="3:3" ht="49.5" customHeight="1" x14ac:dyDescent="0.25">
      <c r="C85" s="2"/>
    </row>
    <row r="86" spans="3:3" ht="49.5" customHeight="1" x14ac:dyDescent="0.25">
      <c r="C86" s="2"/>
    </row>
    <row r="87" spans="3:3" ht="49.5" customHeight="1" x14ac:dyDescent="0.25">
      <c r="C87" s="2"/>
    </row>
    <row r="88" spans="3:3" ht="49.5" customHeight="1" x14ac:dyDescent="0.25">
      <c r="C88" s="2"/>
    </row>
    <row r="89" spans="3:3" ht="49.5" customHeight="1" x14ac:dyDescent="0.25">
      <c r="C89" s="2"/>
    </row>
    <row r="90" spans="3:3" ht="49.5" customHeight="1" x14ac:dyDescent="0.25">
      <c r="C90" s="2"/>
    </row>
    <row r="91" spans="3:3" ht="49.5" customHeight="1" x14ac:dyDescent="0.25">
      <c r="C91" s="2"/>
    </row>
    <row r="92" spans="3:3" ht="49.5" customHeight="1" x14ac:dyDescent="0.25">
      <c r="C92" s="2"/>
    </row>
    <row r="93" spans="3:3" ht="49.5" customHeight="1" x14ac:dyDescent="0.25">
      <c r="C93" s="2"/>
    </row>
    <row r="94" spans="3:3" ht="49.5" customHeight="1" x14ac:dyDescent="0.25">
      <c r="C94" s="2"/>
    </row>
    <row r="95" spans="3:3" ht="49.5" customHeight="1" x14ac:dyDescent="0.25">
      <c r="C95" s="2"/>
    </row>
    <row r="96" spans="3:3" ht="49.5" customHeight="1" x14ac:dyDescent="0.25">
      <c r="C96" s="2"/>
    </row>
    <row r="97" spans="3:3" ht="49.5" customHeight="1" x14ac:dyDescent="0.25">
      <c r="C97" s="2"/>
    </row>
    <row r="98" spans="3:3" ht="49.5" customHeight="1" x14ac:dyDescent="0.25">
      <c r="C98" s="2"/>
    </row>
    <row r="99" spans="3:3" ht="49.5" customHeight="1" x14ac:dyDescent="0.25">
      <c r="C99" s="2"/>
    </row>
    <row r="100" spans="3:3" ht="49.5" customHeight="1" x14ac:dyDescent="0.25">
      <c r="C100" s="2"/>
    </row>
    <row r="101" spans="3:3" ht="49.5" customHeight="1" x14ac:dyDescent="0.25">
      <c r="C101" s="2"/>
    </row>
    <row r="102" spans="3:3" ht="49.5" customHeight="1" x14ac:dyDescent="0.25">
      <c r="C102" s="2"/>
    </row>
    <row r="103" spans="3:3" ht="49.5" customHeight="1" x14ac:dyDescent="0.25">
      <c r="C103" s="2"/>
    </row>
    <row r="104" spans="3:3" ht="49.5" customHeight="1" x14ac:dyDescent="0.25">
      <c r="C104" s="2"/>
    </row>
    <row r="105" spans="3:3" ht="49.5" customHeight="1" x14ac:dyDescent="0.25">
      <c r="C105" s="2"/>
    </row>
    <row r="106" spans="3:3" ht="49.5" customHeight="1" x14ac:dyDescent="0.25">
      <c r="C106" s="2"/>
    </row>
    <row r="107" spans="3:3" ht="49.5" customHeight="1" x14ac:dyDescent="0.25">
      <c r="C107" s="2"/>
    </row>
    <row r="108" spans="3:3" ht="49.5" customHeight="1" x14ac:dyDescent="0.25">
      <c r="C108" s="2"/>
    </row>
    <row r="109" spans="3:3" ht="49.5" customHeight="1" x14ac:dyDescent="0.25">
      <c r="C109" s="2"/>
    </row>
    <row r="110" spans="3:3" ht="49.5" customHeight="1" x14ac:dyDescent="0.25">
      <c r="C110" s="2"/>
    </row>
    <row r="111" spans="3:3" ht="49.5" customHeight="1" x14ac:dyDescent="0.25">
      <c r="C111" s="2"/>
    </row>
    <row r="112" spans="3:3" ht="49.5" customHeight="1" x14ac:dyDescent="0.25">
      <c r="C112" s="2"/>
    </row>
    <row r="113" spans="3:3" ht="49.5" customHeight="1" x14ac:dyDescent="0.25">
      <c r="C113" s="2"/>
    </row>
    <row r="114" spans="3:3" ht="49.5" customHeight="1" x14ac:dyDescent="0.25">
      <c r="C114" s="2"/>
    </row>
    <row r="115" spans="3:3" ht="49.5" customHeight="1" x14ac:dyDescent="0.25">
      <c r="C115" s="2"/>
    </row>
    <row r="116" spans="3:3" ht="49.5" customHeight="1" x14ac:dyDescent="0.25">
      <c r="C116" s="2"/>
    </row>
    <row r="117" spans="3:3" ht="49.5" customHeight="1" x14ac:dyDescent="0.25">
      <c r="C117" s="2"/>
    </row>
    <row r="118" spans="3:3" ht="49.5" customHeight="1" x14ac:dyDescent="0.25">
      <c r="C118" s="2"/>
    </row>
    <row r="119" spans="3:3" ht="49.5" customHeight="1" x14ac:dyDescent="0.25">
      <c r="C119" s="2"/>
    </row>
    <row r="120" spans="3:3" ht="49.5" customHeight="1" x14ac:dyDescent="0.25">
      <c r="C120" s="2"/>
    </row>
    <row r="121" spans="3:3" ht="49.5" customHeight="1" x14ac:dyDescent="0.25">
      <c r="C121" s="2"/>
    </row>
    <row r="122" spans="3:3" ht="49.5" customHeight="1" x14ac:dyDescent="0.25">
      <c r="C122" s="2"/>
    </row>
    <row r="123" spans="3:3" ht="49.5" customHeight="1" x14ac:dyDescent="0.25">
      <c r="C123" s="2"/>
    </row>
    <row r="124" spans="3:3" ht="49.5" customHeight="1" x14ac:dyDescent="0.25">
      <c r="C124" s="2"/>
    </row>
    <row r="125" spans="3:3" ht="49.5" customHeight="1" x14ac:dyDescent="0.25">
      <c r="C125" s="2"/>
    </row>
    <row r="126" spans="3:3" ht="49.5" customHeight="1" x14ac:dyDescent="0.25">
      <c r="C126" s="2"/>
    </row>
    <row r="127" spans="3:3" ht="49.5" customHeight="1" x14ac:dyDescent="0.25">
      <c r="C127" s="2"/>
    </row>
    <row r="128" spans="3:3" ht="49.5" customHeight="1" x14ac:dyDescent="0.25">
      <c r="C128" s="2"/>
    </row>
    <row r="129" spans="3:3" ht="49.5" customHeight="1" x14ac:dyDescent="0.25">
      <c r="C129" s="2"/>
    </row>
    <row r="130" spans="3:3" ht="49.5" customHeight="1" x14ac:dyDescent="0.25">
      <c r="C130" s="2"/>
    </row>
    <row r="131" spans="3:3" ht="49.5" customHeight="1" x14ac:dyDescent="0.25">
      <c r="C131" s="2"/>
    </row>
    <row r="132" spans="3:3" ht="49.5" customHeight="1" x14ac:dyDescent="0.25">
      <c r="C132" s="2"/>
    </row>
    <row r="133" spans="3:3" ht="49.5" customHeight="1" x14ac:dyDescent="0.25">
      <c r="C133" s="2"/>
    </row>
    <row r="134" spans="3:3" ht="49.5" customHeight="1" x14ac:dyDescent="0.25">
      <c r="C134" s="2"/>
    </row>
    <row r="135" spans="3:3" ht="49.5" customHeight="1" x14ac:dyDescent="0.25">
      <c r="C135" s="2"/>
    </row>
    <row r="136" spans="3:3" ht="49.5" customHeight="1" x14ac:dyDescent="0.25">
      <c r="C136" s="2"/>
    </row>
    <row r="137" spans="3:3" ht="49.5" customHeight="1" x14ac:dyDescent="0.25">
      <c r="C137" s="2"/>
    </row>
    <row r="138" spans="3:3" ht="49.5" customHeight="1" x14ac:dyDescent="0.25">
      <c r="C138" s="2"/>
    </row>
    <row r="139" spans="3:3" ht="49.5" customHeight="1" x14ac:dyDescent="0.25">
      <c r="C139" s="2"/>
    </row>
    <row r="140" spans="3:3" ht="49.5" customHeight="1" x14ac:dyDescent="0.25">
      <c r="C140" s="2"/>
    </row>
    <row r="141" spans="3:3" ht="49.5" customHeight="1" x14ac:dyDescent="0.25">
      <c r="C141" s="2"/>
    </row>
    <row r="142" spans="3:3" ht="49.5" customHeight="1" x14ac:dyDescent="0.25">
      <c r="C142" s="2"/>
    </row>
    <row r="143" spans="3:3" ht="49.5" customHeight="1" x14ac:dyDescent="0.25">
      <c r="C143" s="2"/>
    </row>
    <row r="144" spans="3:3" ht="49.5" customHeight="1" x14ac:dyDescent="0.25">
      <c r="C144" s="2"/>
    </row>
    <row r="145" spans="3:3" ht="49.5" customHeight="1" x14ac:dyDescent="0.25">
      <c r="C145" s="2"/>
    </row>
    <row r="146" spans="3:3" ht="49.5" customHeight="1" x14ac:dyDescent="0.25">
      <c r="C146" s="2"/>
    </row>
    <row r="147" spans="3:3" ht="49.5" customHeight="1" x14ac:dyDescent="0.25">
      <c r="C147" s="2"/>
    </row>
    <row r="148" spans="3:3" ht="49.5" customHeight="1" x14ac:dyDescent="0.25">
      <c r="C148" s="2"/>
    </row>
    <row r="149" spans="3:3" ht="49.5" customHeight="1" x14ac:dyDescent="0.25">
      <c r="C149" s="2"/>
    </row>
    <row r="150" spans="3:3" ht="49.5" customHeight="1" x14ac:dyDescent="0.25">
      <c r="C150" s="2"/>
    </row>
    <row r="151" spans="3:3" ht="49.5" customHeight="1" x14ac:dyDescent="0.25">
      <c r="C151" s="2"/>
    </row>
    <row r="152" spans="3:3" ht="49.5" customHeight="1" x14ac:dyDescent="0.25">
      <c r="C152" s="2"/>
    </row>
    <row r="153" spans="3:3" ht="49.5" customHeight="1" x14ac:dyDescent="0.25">
      <c r="C153" s="2"/>
    </row>
    <row r="154" spans="3:3" ht="49.5" customHeight="1" x14ac:dyDescent="0.25">
      <c r="C154" s="2"/>
    </row>
    <row r="155" spans="3:3" ht="49.5" customHeight="1" x14ac:dyDescent="0.25">
      <c r="C155" s="2"/>
    </row>
    <row r="156" spans="3:3" ht="49.5" customHeight="1" x14ac:dyDescent="0.25">
      <c r="C156" s="2"/>
    </row>
    <row r="157" spans="3:3" ht="49.5" customHeight="1" x14ac:dyDescent="0.25">
      <c r="C157" s="2"/>
    </row>
    <row r="158" spans="3:3" ht="49.5" customHeight="1" x14ac:dyDescent="0.25">
      <c r="C158" s="2"/>
    </row>
    <row r="159" spans="3:3" ht="49.5" customHeight="1" x14ac:dyDescent="0.25">
      <c r="C159" s="2"/>
    </row>
    <row r="160" spans="3:3" ht="49.5" customHeight="1" x14ac:dyDescent="0.25">
      <c r="C160" s="2"/>
    </row>
    <row r="161" spans="3:3" ht="49.5" customHeight="1" x14ac:dyDescent="0.25">
      <c r="C161" s="2"/>
    </row>
    <row r="162" spans="3:3" ht="49.5" customHeight="1" x14ac:dyDescent="0.25">
      <c r="C162" s="2"/>
    </row>
    <row r="163" spans="3:3" ht="49.5" customHeight="1" x14ac:dyDescent="0.25">
      <c r="C163" s="2"/>
    </row>
    <row r="164" spans="3:3" ht="49.5" customHeight="1" x14ac:dyDescent="0.25">
      <c r="C164" s="2"/>
    </row>
    <row r="165" spans="3:3" ht="49.5" customHeight="1" x14ac:dyDescent="0.25">
      <c r="C165" s="2"/>
    </row>
    <row r="166" spans="3:3" ht="49.5" customHeight="1" x14ac:dyDescent="0.25">
      <c r="C166" s="2"/>
    </row>
    <row r="167" spans="3:3" ht="49.5" customHeight="1" x14ac:dyDescent="0.25">
      <c r="C167" s="2"/>
    </row>
    <row r="168" spans="3:3" ht="49.5" customHeight="1" x14ac:dyDescent="0.25">
      <c r="C168" s="2"/>
    </row>
    <row r="169" spans="3:3" ht="49.5" customHeight="1" x14ac:dyDescent="0.25">
      <c r="C169" s="2"/>
    </row>
    <row r="170" spans="3:3" ht="49.5" customHeight="1" x14ac:dyDescent="0.25">
      <c r="C170" s="2"/>
    </row>
    <row r="171" spans="3:3" ht="49.5" customHeight="1" x14ac:dyDescent="0.25">
      <c r="C171" s="2"/>
    </row>
    <row r="172" spans="3:3" ht="49.5" customHeight="1" x14ac:dyDescent="0.25">
      <c r="C172" s="2"/>
    </row>
    <row r="173" spans="3:3" ht="49.5" customHeight="1" x14ac:dyDescent="0.25">
      <c r="C173" s="2"/>
    </row>
    <row r="174" spans="3:3" ht="49.5" customHeight="1" x14ac:dyDescent="0.25">
      <c r="C174" s="2"/>
    </row>
    <row r="175" spans="3:3" ht="49.5" customHeight="1" x14ac:dyDescent="0.25">
      <c r="C175" s="2"/>
    </row>
    <row r="176" spans="3:3" ht="49.5" customHeight="1" x14ac:dyDescent="0.25">
      <c r="C176" s="2"/>
    </row>
    <row r="177" spans="3:3" ht="49.5" customHeight="1" x14ac:dyDescent="0.25">
      <c r="C177" s="2"/>
    </row>
    <row r="178" spans="3:3" ht="49.5" customHeight="1" x14ac:dyDescent="0.25">
      <c r="C178" s="2"/>
    </row>
    <row r="179" spans="3:3" ht="49.5" customHeight="1" x14ac:dyDescent="0.25">
      <c r="C179" s="2"/>
    </row>
    <row r="180" spans="3:3" ht="49.5" customHeight="1" x14ac:dyDescent="0.25">
      <c r="C180" s="2"/>
    </row>
    <row r="181" spans="3:3" ht="49.5" customHeight="1" x14ac:dyDescent="0.25">
      <c r="C181" s="2"/>
    </row>
    <row r="182" spans="3:3" ht="49.5" customHeight="1" x14ac:dyDescent="0.25">
      <c r="C182" s="2"/>
    </row>
    <row r="183" spans="3:3" ht="49.5" customHeight="1" x14ac:dyDescent="0.25">
      <c r="C183" s="2"/>
    </row>
    <row r="184" spans="3:3" ht="49.5" customHeight="1" x14ac:dyDescent="0.25">
      <c r="C184" s="2"/>
    </row>
    <row r="185" spans="3:3" ht="49.5" customHeight="1" x14ac:dyDescent="0.25">
      <c r="C185" s="2"/>
    </row>
    <row r="186" spans="3:3" ht="49.5" customHeight="1" x14ac:dyDescent="0.25">
      <c r="C186" s="2"/>
    </row>
    <row r="187" spans="3:3" ht="49.5" customHeight="1" x14ac:dyDescent="0.25">
      <c r="C187" s="2"/>
    </row>
    <row r="188" spans="3:3" ht="49.5" customHeight="1" x14ac:dyDescent="0.25">
      <c r="C188" s="2"/>
    </row>
    <row r="189" spans="3:3" ht="49.5" customHeight="1" x14ac:dyDescent="0.25">
      <c r="C189" s="2"/>
    </row>
    <row r="190" spans="3:3" ht="67.5" customHeight="1" x14ac:dyDescent="0.25">
      <c r="C190" s="2"/>
    </row>
    <row r="191" spans="3:3" ht="54" customHeight="1" x14ac:dyDescent="0.25">
      <c r="C191" s="2"/>
    </row>
    <row r="192" spans="3:3" x14ac:dyDescent="0.25">
      <c r="C192" s="2"/>
    </row>
    <row r="193" spans="3:3" x14ac:dyDescent="0.25">
      <c r="C193" s="2"/>
    </row>
    <row r="194" spans="3:3" x14ac:dyDescent="0.25">
      <c r="C194" s="2"/>
    </row>
    <row r="195" spans="3:3" x14ac:dyDescent="0.25">
      <c r="C195" s="2"/>
    </row>
    <row r="196" spans="3:3" x14ac:dyDescent="0.25">
      <c r="C196" s="2"/>
    </row>
    <row r="197" spans="3:3" x14ac:dyDescent="0.25">
      <c r="C197" s="2"/>
    </row>
    <row r="198" spans="3:3" x14ac:dyDescent="0.25">
      <c r="C198" s="2"/>
    </row>
    <row r="199" spans="3:3" x14ac:dyDescent="0.25">
      <c r="C199" s="2"/>
    </row>
    <row r="200" spans="3:3" x14ac:dyDescent="0.25">
      <c r="C200" s="2"/>
    </row>
    <row r="201" spans="3:3" x14ac:dyDescent="0.25">
      <c r="C201" s="2"/>
    </row>
    <row r="202" spans="3:3" x14ac:dyDescent="0.25">
      <c r="C202" s="2"/>
    </row>
    <row r="203" spans="3:3" x14ac:dyDescent="0.25">
      <c r="C203" s="2"/>
    </row>
    <row r="204" spans="3:3" x14ac:dyDescent="0.25">
      <c r="C204" s="2"/>
    </row>
    <row r="205" spans="3:3" x14ac:dyDescent="0.25">
      <c r="C205" s="2"/>
    </row>
    <row r="206" spans="3:3" x14ac:dyDescent="0.25">
      <c r="C206" s="2"/>
    </row>
    <row r="207" spans="3:3" x14ac:dyDescent="0.25">
      <c r="C207" s="2"/>
    </row>
    <row r="208" spans="3:3" x14ac:dyDescent="0.25">
      <c r="C208" s="2"/>
    </row>
    <row r="209" spans="3:3" x14ac:dyDescent="0.25">
      <c r="C209" s="2"/>
    </row>
    <row r="210" spans="3:3" x14ac:dyDescent="0.25">
      <c r="C210" s="2"/>
    </row>
    <row r="211" spans="3:3" x14ac:dyDescent="0.25">
      <c r="C211" s="2"/>
    </row>
  </sheetData>
  <autoFilter ref="B5:O191" xr:uid="{00000000-0009-0000-0000-000000000000}"/>
  <pageMargins left="0.23622047244094491" right="0.23622047244094491" top="0.74803149606299213" bottom="0.74803149606299213" header="0.31496062992125984" footer="0.31496062992125984"/>
  <pageSetup paperSize="9" scale="35"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vt:lpstr>
      <vt:lpstr>'2024'!Print_Area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34</cp:revision>
  <cp:lastPrinted>2024-06-29T19:07:28Z</cp:lastPrinted>
  <dcterms:created xsi:type="dcterms:W3CDTF">2015-02-03T12:11:00Z</dcterms:created>
  <dcterms:modified xsi:type="dcterms:W3CDTF">2024-08-30T05:28:30Z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1033-12.2.0.13412</vt:lpwstr>
  </property>
</Properties>
</file>