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228"/>
  <workbookPr/>
  <mc:AlternateContent xmlns:mc="http://schemas.openxmlformats.org/markup-compatibility/2006">
    <mc:Choice Requires="x15">
      <x15ac:absPath xmlns:x15ac="http://schemas.microsoft.com/office/spreadsheetml/2010/11/ac" url="X:\STATYBA\KRS_Piliuona\Giraitės_vandenys\Dokumentai_pateikimui\"/>
    </mc:Choice>
  </mc:AlternateContent>
  <xr:revisionPtr revIDLastSave="0" documentId="8_{67EF755E-54EF-4C56-ACD8-8592BFB68327}" xr6:coauthVersionLast="47" xr6:coauthVersionMax="47" xr10:uidLastSave="{00000000-0000-0000-0000-000000000000}"/>
  <bookViews>
    <workbookView xWindow="-120" yWindow="-120" windowWidth="38640" windowHeight="21120"/>
  </bookViews>
  <sheets>
    <sheet name="Žiniaraštis" sheetId="2" r:id="rId1"/>
  </sheets>
  <definedNames>
    <definedName name="Kodas">#REF!</definedName>
    <definedName name="Nr">#REF!</definedName>
    <definedName name="ZinPavadinim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2" l="1"/>
  <c r="F19" i="2"/>
  <c r="F21" i="2" s="1"/>
  <c r="F12" i="2"/>
  <c r="F13" i="2"/>
  <c r="F14" i="2"/>
  <c r="F15" i="2"/>
  <c r="F16" i="2"/>
  <c r="F11" i="2"/>
  <c r="F17" i="2"/>
  <c r="B21" i="2"/>
  <c r="B17" i="2"/>
  <c r="F22" i="2" l="1"/>
  <c r="F23" i="2" s="1"/>
  <c r="F24" i="2" s="1"/>
</calcChain>
</file>

<file path=xl/comments1.xml><?xml version="1.0" encoding="utf-8"?>
<comments xmlns="http://schemas.openxmlformats.org/spreadsheetml/2006/main">
  <authors>
    <author/>
  </authors>
  <commentList>
    <comment ref="C2" authorId="0" shapeId="0">
      <text>
        <r>
          <rPr>
            <b/>
            <sz val="9"/>
            <color indexed="8"/>
            <rFont val="Tahoma"/>
            <family val="2"/>
            <charset val="186"/>
          </rPr>
          <t>Numeris nėra būtinas</t>
        </r>
      </text>
    </comment>
    <comment ref="D8" authorId="0" shapeId="0">
      <text>
        <r>
          <rPr>
            <b/>
            <sz val="9"/>
            <color indexed="8"/>
            <rFont val="Tahoma"/>
            <family val="2"/>
            <charset val="186"/>
          </rPr>
          <t>Pildant pradinę sąmatą
kiekis turi būti &gt; 0</t>
        </r>
      </text>
    </comment>
    <comment ref="E8" authorId="0" shapeId="0">
      <text>
        <r>
          <rPr>
            <b/>
            <sz val="9"/>
            <color indexed="8"/>
            <rFont val="Tahoma"/>
            <family val="2"/>
            <charset val="186"/>
          </rPr>
          <t>Pildant pradinę sąmatą
kainos pildyti nebūtina</t>
        </r>
      </text>
    </comment>
  </commentList>
</comments>
</file>

<file path=xl/sharedStrings.xml><?xml version="1.0" encoding="utf-8"?>
<sst xmlns="http://schemas.openxmlformats.org/spreadsheetml/2006/main" count="47" uniqueCount="39">
  <si>
    <t>Sutarties pavadinimas:</t>
  </si>
  <si>
    <t>Sutarties numeris:</t>
  </si>
  <si>
    <t>Užsakovas:</t>
  </si>
  <si>
    <t>Darbų žiniaraštis</t>
  </si>
  <si>
    <t>Eil. Nr.</t>
  </si>
  <si>
    <t>Pozicijos</t>
  </si>
  <si>
    <t>Mato        vnt.</t>
  </si>
  <si>
    <t>Pagal pirkimo dokumentus</t>
  </si>
  <si>
    <t>Kiekis</t>
  </si>
  <si>
    <t>Vnt. kaina be PVM, Eur</t>
  </si>
  <si>
    <t>Suma,                          Eur</t>
  </si>
  <si>
    <t>2.</t>
  </si>
  <si>
    <t>VISO DARBAMS</t>
  </si>
  <si>
    <t>PVM</t>
  </si>
  <si>
    <t>Viso su PVM</t>
  </si>
  <si>
    <t>UAB "Giraitės vandenys"</t>
  </si>
  <si>
    <t/>
  </si>
  <si>
    <t>1.1.</t>
  </si>
  <si>
    <t>1.2.</t>
  </si>
  <si>
    <t>BENDROJI DALIS</t>
  </si>
  <si>
    <t>Komplektas</t>
  </si>
  <si>
    <t>Kadastriniai matavimai</t>
  </si>
  <si>
    <t>Išpildomoji dokumentacija</t>
  </si>
  <si>
    <t>1.3.</t>
  </si>
  <si>
    <t>1.4.</t>
  </si>
  <si>
    <t>Registravimas VĮ Registrų centre</t>
  </si>
  <si>
    <t>1.5.</t>
  </si>
  <si>
    <t>Apsaugos zonų registravimas korekcija (jai taikoma)</t>
  </si>
  <si>
    <t>Topo nuotrauka</t>
  </si>
  <si>
    <t>1.6.</t>
  </si>
  <si>
    <t>2.1.</t>
  </si>
  <si>
    <t>2.2.</t>
  </si>
  <si>
    <t>VANDENTIEKIO TINKLAI</t>
  </si>
  <si>
    <t>Vandentiekio tinklai (vamzdyno gręžimas, klojimas, montavimas, žemės kasimo darbai, smėlio pagrindo po vamzdžiais įrengimas, pirminis užpylimas smėliu, gruntinio vandens pažeminimas, aplinkos ir dangų atstatymo darbai, tranšėjų išramstymas, esamų komunikacijų sukabinimas, apsauginių dėklų įrengimas tam reikalingose vietose, betoninių atramų įrengimas bei vamzdyno užpylimas ir grunto sutankinimas. Įskaitant vamzdį, visas reikalingas jungtis, atramas, fasonines dalis, komunikacijų žymėjimo ženklus, chloravimas, išbandymas, praplovimas, TV diagnostika</t>
  </si>
  <si>
    <t>Įvadai gyventojams (įvadinių sklendžių su prailginimo velenu, kapa sklendei, akle ir komunikacijos žymėjimo ženklą montavimas, įskaitant žemės darbus ir dangų atstatymą)</t>
  </si>
  <si>
    <t>Techninis darbo projektas/Supaprastintas projektas</t>
  </si>
  <si>
    <r>
      <rPr>
        <b/>
        <sz val="11"/>
        <color indexed="8"/>
        <rFont val="Times New Roman"/>
        <family val="1"/>
        <charset val="186"/>
      </rPr>
      <t>Vandentiekio tinklų plėtra Piliuonos k., Kauno r.</t>
    </r>
    <r>
      <rPr>
        <b/>
        <sz val="11"/>
        <color indexed="8"/>
        <rFont val="Times New Roman"/>
        <family val="1"/>
        <charset val="186"/>
      </rPr>
      <t xml:space="preserve"> </t>
    </r>
  </si>
  <si>
    <t>UAB ARCHIS</t>
  </si>
  <si>
    <t xml:space="preserve">Rangovas: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</si>
</sst>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6" formatCode="#,##0.00&quot; Lt&quot;"/>
    <numFmt numFmtId="167" formatCode="_-* #,##0.00&quot; Lt&quot;_-;\-* #,##0.00&quot; Lt&quot;_-;_-* \-??&quot; Lt&quot;_-;_-@_-"/>
  </numFmts>
  <fonts count="13" x14ac:knownFonts="1">
    <font>
      <sz val="11"/>
      <color indexed="8"/>
      <name val="Calibri"/>
      <family val="2"/>
      <charset val="186"/>
    </font>
    <font>
      <b/>
      <sz val="9"/>
      <color indexed="8"/>
      <name val="Tahoma"/>
      <family val="2"/>
      <charset val="186"/>
    </font>
    <font>
      <b/>
      <sz val="11"/>
      <name val="Times New Roman"/>
      <family val="1"/>
      <charset val="186"/>
    </font>
    <font>
      <sz val="10"/>
      <name val="Arial"/>
      <family val="2"/>
      <charset val="186"/>
    </font>
    <font>
      <b/>
      <sz val="10"/>
      <name val="Times New Roman"/>
      <family val="1"/>
      <charset val="186"/>
    </font>
    <font>
      <sz val="10"/>
      <name val="Times New Roman"/>
      <family val="1"/>
      <charset val="186"/>
    </font>
    <font>
      <b/>
      <sz val="12"/>
      <name val="Times New Roman"/>
      <family val="1"/>
      <charset val="186"/>
    </font>
    <font>
      <sz val="11"/>
      <color indexed="8"/>
      <name val="Calibri"/>
      <family val="2"/>
      <charset val="186"/>
    </font>
    <font>
      <sz val="11"/>
      <name val="Calibri"/>
      <family val="2"/>
      <charset val="186"/>
    </font>
    <font>
      <b/>
      <sz val="14"/>
      <name val="Times New Roman"/>
      <family val="1"/>
      <charset val="186"/>
    </font>
    <font>
      <b/>
      <sz val="11"/>
      <name val="Times New Roman"/>
      <family val="1"/>
    </font>
    <font>
      <b/>
      <sz val="11"/>
      <color indexed="8"/>
      <name val="Times New Roman"/>
      <family val="1"/>
      <charset val="186"/>
    </font>
    <font>
      <b/>
      <sz val="11"/>
      <color indexed="8"/>
      <name val="Times New Roman"/>
      <family val="1"/>
      <charset val="186"/>
    </font>
  </fonts>
  <fills count="4">
    <fill>
      <patternFill patternType="none"/>
    </fill>
    <fill>
      <patternFill patternType="gray125"/>
    </fill>
    <fill>
      <patternFill patternType="solid">
        <fgColor indexed="26"/>
        <bgColor indexed="9"/>
      </patternFill>
    </fill>
    <fill>
      <patternFill patternType="solid">
        <fgColor indexed="44"/>
        <bgColor indexed="31"/>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thin">
        <color indexed="8"/>
      </right>
      <top style="thin">
        <color indexed="8"/>
      </top>
      <bottom style="medium">
        <color indexed="8"/>
      </bottom>
      <diagonal/>
    </border>
    <border>
      <left style="thin">
        <color indexed="64"/>
      </left>
      <right style="thin">
        <color indexed="64"/>
      </right>
      <top style="thin">
        <color indexed="64"/>
      </top>
      <bottom/>
      <diagonal/>
    </border>
  </borders>
  <cellStyleXfs count="3">
    <xf numFmtId="0" fontId="0" fillId="0" borderId="0"/>
    <xf numFmtId="167" fontId="7" fillId="0" borderId="0" applyFill="0" applyBorder="0" applyAlignment="0" applyProtection="0"/>
    <xf numFmtId="0" fontId="3" fillId="0" borderId="0"/>
  </cellStyleXfs>
  <cellXfs count="58">
    <xf numFmtId="0" fontId="0" fillId="0" borderId="0" xfId="0"/>
    <xf numFmtId="0" fontId="5" fillId="0" borderId="1" xfId="0" applyFont="1" applyBorder="1" applyAlignment="1">
      <alignment vertical="center" wrapText="1"/>
    </xf>
    <xf numFmtId="0" fontId="2" fillId="0" borderId="0" xfId="0" applyFont="1" applyAlignment="1">
      <alignment vertical="center"/>
    </xf>
    <xf numFmtId="0" fontId="2" fillId="0" borderId="0" xfId="0" applyFont="1" applyAlignment="1" applyProtection="1">
      <alignment vertical="center"/>
      <protection locked="0"/>
    </xf>
    <xf numFmtId="16" fontId="5" fillId="0" borderId="1" xfId="0" applyNumberFormat="1" applyFont="1" applyBorder="1" applyAlignment="1">
      <alignment horizontal="center" vertical="center"/>
    </xf>
    <xf numFmtId="49" fontId="6" fillId="2" borderId="1" xfId="2" applyNumberFormat="1" applyFont="1" applyFill="1" applyBorder="1" applyAlignment="1">
      <alignment horizontal="center" vertical="center" wrapText="1"/>
    </xf>
    <xf numFmtId="0" fontId="6" fillId="2" borderId="1" xfId="2" applyFont="1" applyFill="1" applyBorder="1" applyAlignment="1">
      <alignment horizontal="left" vertical="center" wrapText="1"/>
    </xf>
    <xf numFmtId="0" fontId="6" fillId="2" borderId="1" xfId="2" applyFont="1" applyFill="1" applyBorder="1" applyAlignment="1">
      <alignment horizontal="center" vertical="center" wrapText="1"/>
    </xf>
    <xf numFmtId="166" fontId="6" fillId="2" borderId="1" xfId="2" applyNumberFormat="1" applyFont="1" applyFill="1" applyBorder="1" applyAlignment="1">
      <alignment horizontal="right" vertical="center" wrapText="1"/>
    </xf>
    <xf numFmtId="4" fontId="6" fillId="2" borderId="1" xfId="2" applyNumberFormat="1" applyFont="1" applyFill="1" applyBorder="1" applyAlignment="1">
      <alignment vertical="center" wrapText="1"/>
    </xf>
    <xf numFmtId="0" fontId="2" fillId="0" borderId="0" xfId="0" applyFont="1" applyAlignment="1">
      <alignment horizontal="center" vertical="center"/>
    </xf>
    <xf numFmtId="2" fontId="6" fillId="2" borderId="1" xfId="2" applyNumberFormat="1" applyFont="1" applyFill="1" applyBorder="1" applyAlignment="1">
      <alignment horizontal="center" vertical="center" wrapText="1"/>
    </xf>
    <xf numFmtId="49" fontId="4" fillId="2" borderId="1" xfId="2" applyNumberFormat="1" applyFont="1" applyFill="1" applyBorder="1" applyAlignment="1">
      <alignment horizontal="center" vertical="center" wrapText="1"/>
    </xf>
    <xf numFmtId="0" fontId="2" fillId="2" borderId="1" xfId="2" applyFont="1" applyFill="1" applyBorder="1" applyAlignment="1">
      <alignment horizontal="left" vertical="center" wrapText="1"/>
    </xf>
    <xf numFmtId="0" fontId="4" fillId="2" borderId="1" xfId="2" applyFont="1" applyFill="1" applyBorder="1" applyAlignment="1">
      <alignment horizontal="left" vertical="center" wrapText="1"/>
    </xf>
    <xf numFmtId="2" fontId="4" fillId="2" borderId="1" xfId="2" applyNumberFormat="1" applyFont="1" applyFill="1" applyBorder="1" applyAlignment="1">
      <alignment horizontal="center" vertical="center" wrapText="1"/>
    </xf>
    <xf numFmtId="4" fontId="4" fillId="2" borderId="1" xfId="2" applyNumberFormat="1" applyFont="1" applyFill="1" applyBorder="1" applyAlignment="1">
      <alignment horizontal="left" vertical="center" wrapText="1"/>
    </xf>
    <xf numFmtId="0" fontId="5" fillId="0" borderId="1" xfId="2" applyFont="1" applyBorder="1" applyAlignment="1">
      <alignment horizontal="center" vertical="center" wrapText="1"/>
    </xf>
    <xf numFmtId="4" fontId="5" fillId="0" borderId="1" xfId="2" applyNumberFormat="1" applyFont="1" applyBorder="1" applyAlignment="1">
      <alignment horizontal="right" vertical="center" wrapText="1"/>
    </xf>
    <xf numFmtId="49" fontId="2" fillId="0" borderId="1" xfId="2" applyNumberFormat="1" applyFont="1" applyBorder="1" applyAlignment="1">
      <alignment horizontal="center" vertical="center" wrapText="1"/>
    </xf>
    <xf numFmtId="0" fontId="2" fillId="0" borderId="1" xfId="2" applyFont="1" applyBorder="1" applyAlignment="1">
      <alignment horizontal="left" vertical="center" wrapText="1"/>
    </xf>
    <xf numFmtId="0" fontId="2" fillId="0" borderId="1" xfId="2" applyFont="1" applyBorder="1" applyAlignment="1">
      <alignment horizontal="center" vertical="center" wrapText="1"/>
    </xf>
    <xf numFmtId="2" fontId="2" fillId="0" borderId="1" xfId="2" applyNumberFormat="1" applyFont="1" applyBorder="1" applyAlignment="1">
      <alignment horizontal="center" vertical="center" wrapText="1"/>
    </xf>
    <xf numFmtId="166" fontId="2" fillId="0" borderId="1" xfId="2" applyNumberFormat="1" applyFont="1" applyBorder="1" applyAlignment="1">
      <alignment horizontal="right" vertical="center" wrapText="1"/>
    </xf>
    <xf numFmtId="4" fontId="6" fillId="0" borderId="1" xfId="2" applyNumberFormat="1" applyFont="1" applyBorder="1" applyAlignment="1">
      <alignment vertical="center" wrapText="1"/>
    </xf>
    <xf numFmtId="0" fontId="5" fillId="0" borderId="1" xfId="2" applyNumberFormat="1" applyFont="1" applyBorder="1" applyAlignment="1">
      <alignment horizontal="center" vertical="center" wrapText="1"/>
    </xf>
    <xf numFmtId="0" fontId="0" fillId="0" borderId="0" xfId="0"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49" fontId="8" fillId="0" borderId="1" xfId="0" applyNumberFormat="1" applyFont="1" applyBorder="1"/>
    <xf numFmtId="0" fontId="6" fillId="0" borderId="1" xfId="2" applyFont="1" applyBorder="1" applyAlignment="1">
      <alignment horizontal="left" vertical="center" wrapText="1"/>
    </xf>
    <xf numFmtId="0" fontId="8" fillId="0" borderId="1" xfId="0" applyFont="1" applyBorder="1"/>
    <xf numFmtId="0" fontId="8" fillId="0" borderId="1" xfId="0" applyFont="1" applyBorder="1" applyAlignment="1">
      <alignment horizontal="center" vertical="center"/>
    </xf>
    <xf numFmtId="4" fontId="6" fillId="0" borderId="1" xfId="1" applyNumberFormat="1" applyFont="1" applyBorder="1"/>
    <xf numFmtId="4" fontId="6" fillId="0" borderId="1" xfId="0" applyNumberFormat="1" applyFont="1" applyBorder="1"/>
    <xf numFmtId="0" fontId="5" fillId="0" borderId="1" xfId="2" applyFont="1" applyBorder="1" applyAlignment="1">
      <alignment horizontal="left" vertical="center" wrapText="1"/>
    </xf>
    <xf numFmtId="49" fontId="4" fillId="2" borderId="2" xfId="2" applyNumberFormat="1" applyFont="1" applyFill="1" applyBorder="1" applyAlignment="1">
      <alignment horizontal="center" vertical="center" wrapText="1"/>
    </xf>
    <xf numFmtId="0" fontId="2" fillId="2" borderId="3" xfId="2" applyFont="1" applyFill="1" applyBorder="1" applyAlignment="1">
      <alignment horizontal="left" vertical="center" wrapText="1"/>
    </xf>
    <xf numFmtId="0" fontId="4" fillId="2" borderId="3" xfId="2" applyFont="1" applyFill="1" applyBorder="1" applyAlignment="1">
      <alignment horizontal="left" vertical="center" wrapText="1"/>
    </xf>
    <xf numFmtId="2" fontId="4" fillId="2" borderId="3" xfId="2" applyNumberFormat="1" applyFont="1" applyFill="1" applyBorder="1" applyAlignment="1">
      <alignment horizontal="center" vertical="center" wrapText="1"/>
    </xf>
    <xf numFmtId="4" fontId="4" fillId="2" borderId="3" xfId="2" applyNumberFormat="1" applyFont="1" applyFill="1" applyBorder="1" applyAlignment="1">
      <alignment horizontal="left" vertical="center" wrapText="1"/>
    </xf>
    <xf numFmtId="2" fontId="4" fillId="2" borderId="4" xfId="2" applyNumberFormat="1" applyFont="1" applyFill="1" applyBorder="1" applyAlignment="1">
      <alignment horizontal="left" vertical="center" wrapText="1"/>
    </xf>
    <xf numFmtId="49" fontId="5" fillId="0" borderId="5" xfId="2" applyNumberFormat="1" applyFont="1" applyBorder="1" applyAlignment="1">
      <alignment horizontal="center" vertical="center"/>
    </xf>
    <xf numFmtId="0" fontId="5" fillId="0" borderId="6" xfId="2" applyFont="1" applyBorder="1" applyAlignment="1">
      <alignment horizontal="center" vertical="center" wrapText="1"/>
    </xf>
    <xf numFmtId="4" fontId="5" fillId="0" borderId="6" xfId="2" applyNumberFormat="1" applyFont="1" applyBorder="1" applyAlignment="1">
      <alignment horizontal="right" vertical="center" wrapText="1"/>
    </xf>
    <xf numFmtId="4" fontId="5" fillId="0" borderId="7" xfId="2" applyNumberFormat="1" applyFont="1" applyBorder="1" applyAlignment="1">
      <alignment horizontal="right" vertical="center" wrapText="1"/>
    </xf>
    <xf numFmtId="0" fontId="2" fillId="0" borderId="8" xfId="2" applyFont="1" applyBorder="1" applyAlignment="1">
      <alignment horizontal="left" vertical="center" wrapText="1"/>
    </xf>
    <xf numFmtId="4" fontId="10" fillId="0" borderId="7" xfId="2" applyNumberFormat="1" applyFont="1" applyBorder="1" applyAlignment="1">
      <alignment horizontal="right" vertical="center" wrapText="1"/>
    </xf>
    <xf numFmtId="0" fontId="5" fillId="0" borderId="9" xfId="2" applyFont="1" applyBorder="1" applyAlignment="1">
      <alignment horizontal="left" vertical="center" wrapText="1"/>
    </xf>
    <xf numFmtId="0" fontId="9" fillId="0" borderId="0" xfId="0" applyFont="1" applyBorder="1" applyAlignment="1">
      <alignment horizontal="right" vertical="center"/>
    </xf>
    <xf numFmtId="0" fontId="9" fillId="0" borderId="0" xfId="0" applyFont="1" applyBorder="1" applyAlignment="1" applyProtection="1">
      <alignment horizontal="left" vertical="center"/>
      <protection locked="0"/>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49" fontId="6" fillId="3" borderId="1" xfId="2" applyNumberFormat="1" applyFont="1" applyFill="1" applyBorder="1" applyAlignment="1">
      <alignment horizontal="left" vertical="center" wrapText="1"/>
    </xf>
    <xf numFmtId="0" fontId="2" fillId="0" borderId="0" xfId="0" applyFont="1" applyAlignment="1">
      <alignment vertical="center"/>
    </xf>
    <xf numFmtId="0" fontId="11" fillId="0" borderId="0" xfId="0" applyFont="1" applyAlignment="1">
      <alignment horizontal="center" vertical="center" wrapText="1"/>
    </xf>
    <xf numFmtId="0" fontId="2" fillId="0" borderId="0" xfId="0" applyFont="1" applyAlignment="1">
      <alignment horizontal="left" vertical="center"/>
    </xf>
  </cellXfs>
  <cellStyles count="3">
    <cellStyle name="Currency" xfId="1" builtinId="4"/>
    <cellStyle name="Excel Built-in Normal"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24"/>
  <sheetViews>
    <sheetView tabSelected="1" zoomScaleNormal="100" workbookViewId="0">
      <selection activeCell="M15" sqref="M15"/>
    </sheetView>
  </sheetViews>
  <sheetFormatPr defaultRowHeight="15" x14ac:dyDescent="0.25"/>
  <cols>
    <col min="2" max="2" width="51.140625" customWidth="1"/>
    <col min="3" max="3" width="10.85546875" customWidth="1"/>
    <col min="4" max="4" width="11.5703125" style="26" customWidth="1"/>
    <col min="5" max="5" width="11.7109375" customWidth="1"/>
    <col min="6" max="6" width="10" customWidth="1"/>
  </cols>
  <sheetData>
    <row r="1" spans="1:6" ht="58.5" customHeight="1" x14ac:dyDescent="0.25">
      <c r="A1" s="55" t="s">
        <v>0</v>
      </c>
      <c r="B1" s="55"/>
      <c r="C1" s="56" t="s">
        <v>36</v>
      </c>
      <c r="D1" s="56"/>
      <c r="E1" s="56"/>
      <c r="F1" s="56"/>
    </row>
    <row r="2" spans="1:6" x14ac:dyDescent="0.25">
      <c r="A2" s="57" t="s">
        <v>1</v>
      </c>
      <c r="B2" s="57"/>
      <c r="C2" s="2" t="s">
        <v>16</v>
      </c>
      <c r="D2" s="10"/>
      <c r="E2" s="2"/>
      <c r="F2" s="2"/>
    </row>
    <row r="3" spans="1:6" ht="19.5" customHeight="1" x14ac:dyDescent="0.25">
      <c r="A3" s="55" t="s">
        <v>2</v>
      </c>
      <c r="B3" s="55"/>
      <c r="C3" s="2" t="s">
        <v>15</v>
      </c>
      <c r="D3" s="10"/>
      <c r="E3" s="2"/>
      <c r="F3" s="2"/>
    </row>
    <row r="4" spans="1:6" x14ac:dyDescent="0.25">
      <c r="A4" s="55" t="s">
        <v>38</v>
      </c>
      <c r="B4" s="55"/>
      <c r="C4" s="3" t="s">
        <v>37</v>
      </c>
      <c r="D4" s="10"/>
      <c r="E4" s="2"/>
      <c r="F4" s="2"/>
    </row>
    <row r="5" spans="1:6" ht="20.25" customHeight="1" x14ac:dyDescent="0.25">
      <c r="A5" s="2"/>
      <c r="B5" s="2"/>
      <c r="C5" s="3"/>
      <c r="D5" s="10"/>
      <c r="E5" s="2"/>
      <c r="F5" s="2"/>
    </row>
    <row r="6" spans="1:6" ht="18.75" x14ac:dyDescent="0.25">
      <c r="A6" s="49" t="s">
        <v>3</v>
      </c>
      <c r="B6" s="49"/>
      <c r="C6" s="50" t="s">
        <v>16</v>
      </c>
      <c r="D6" s="50"/>
      <c r="E6" s="50"/>
      <c r="F6" s="50"/>
    </row>
    <row r="7" spans="1:6" x14ac:dyDescent="0.25">
      <c r="A7" s="51" t="s">
        <v>4</v>
      </c>
      <c r="B7" s="52" t="s">
        <v>5</v>
      </c>
      <c r="C7" s="53" t="s">
        <v>6</v>
      </c>
      <c r="D7" s="52" t="s">
        <v>7</v>
      </c>
      <c r="E7" s="52"/>
      <c r="F7" s="52"/>
    </row>
    <row r="8" spans="1:6" ht="42.75" x14ac:dyDescent="0.25">
      <c r="A8" s="51"/>
      <c r="B8" s="52"/>
      <c r="C8" s="53"/>
      <c r="D8" s="27" t="s">
        <v>8</v>
      </c>
      <c r="E8" s="28" t="s">
        <v>9</v>
      </c>
      <c r="F8" s="28" t="s">
        <v>10</v>
      </c>
    </row>
    <row r="9" spans="1:6" ht="15.75" x14ac:dyDescent="0.25">
      <c r="A9" s="54"/>
      <c r="B9" s="54"/>
      <c r="C9" s="54"/>
      <c r="D9" s="54"/>
      <c r="E9" s="54"/>
      <c r="F9" s="54"/>
    </row>
    <row r="10" spans="1:6" ht="21" customHeight="1" x14ac:dyDescent="0.25">
      <c r="A10" s="12">
        <v>1</v>
      </c>
      <c r="B10" s="13" t="s">
        <v>19</v>
      </c>
      <c r="C10" s="14"/>
      <c r="D10" s="15"/>
      <c r="E10" s="16"/>
      <c r="F10" s="16"/>
    </row>
    <row r="11" spans="1:6" ht="16.350000000000001" customHeight="1" x14ac:dyDescent="0.25">
      <c r="A11" s="4" t="s">
        <v>17</v>
      </c>
      <c r="B11" s="1" t="s">
        <v>35</v>
      </c>
      <c r="C11" s="17" t="s">
        <v>20</v>
      </c>
      <c r="D11" s="25">
        <v>1</v>
      </c>
      <c r="E11" s="18">
        <v>3000</v>
      </c>
      <c r="F11" s="18">
        <f t="shared" ref="F11:F16" si="0">SUM(D11*E11)</f>
        <v>3000</v>
      </c>
    </row>
    <row r="12" spans="1:6" ht="16.350000000000001" customHeight="1" x14ac:dyDescent="0.25">
      <c r="A12" s="4" t="s">
        <v>18</v>
      </c>
      <c r="B12" s="1" t="s">
        <v>28</v>
      </c>
      <c r="C12" s="17" t="s">
        <v>20</v>
      </c>
      <c r="D12" s="25">
        <v>1</v>
      </c>
      <c r="E12" s="18">
        <v>100</v>
      </c>
      <c r="F12" s="18">
        <f t="shared" si="0"/>
        <v>100</v>
      </c>
    </row>
    <row r="13" spans="1:6" ht="16.350000000000001" customHeight="1" x14ac:dyDescent="0.25">
      <c r="A13" s="4" t="s">
        <v>23</v>
      </c>
      <c r="B13" s="1" t="s">
        <v>22</v>
      </c>
      <c r="C13" s="17" t="s">
        <v>20</v>
      </c>
      <c r="D13" s="25">
        <v>1</v>
      </c>
      <c r="E13" s="18">
        <v>100</v>
      </c>
      <c r="F13" s="18">
        <f t="shared" si="0"/>
        <v>100</v>
      </c>
    </row>
    <row r="14" spans="1:6" ht="16.350000000000001" customHeight="1" x14ac:dyDescent="0.25">
      <c r="A14" s="4" t="s">
        <v>24</v>
      </c>
      <c r="B14" s="1" t="s">
        <v>21</v>
      </c>
      <c r="C14" s="17" t="s">
        <v>20</v>
      </c>
      <c r="D14" s="25">
        <v>1</v>
      </c>
      <c r="E14" s="18">
        <v>100</v>
      </c>
      <c r="F14" s="18">
        <f t="shared" si="0"/>
        <v>100</v>
      </c>
    </row>
    <row r="15" spans="1:6" ht="16.350000000000001" customHeight="1" x14ac:dyDescent="0.25">
      <c r="A15" s="4" t="s">
        <v>26</v>
      </c>
      <c r="B15" s="1" t="s">
        <v>27</v>
      </c>
      <c r="C15" s="17" t="s">
        <v>20</v>
      </c>
      <c r="D15" s="25">
        <v>1</v>
      </c>
      <c r="E15" s="18">
        <v>100</v>
      </c>
      <c r="F15" s="18">
        <f t="shared" si="0"/>
        <v>100</v>
      </c>
    </row>
    <row r="16" spans="1:6" ht="16.350000000000001" customHeight="1" x14ac:dyDescent="0.25">
      <c r="A16" s="4" t="s">
        <v>29</v>
      </c>
      <c r="B16" s="1" t="s">
        <v>25</v>
      </c>
      <c r="C16" s="17" t="s">
        <v>20</v>
      </c>
      <c r="D16" s="25">
        <v>1</v>
      </c>
      <c r="E16" s="18">
        <v>100</v>
      </c>
      <c r="F16" s="18">
        <f t="shared" si="0"/>
        <v>100</v>
      </c>
    </row>
    <row r="17" spans="1:6" ht="16.350000000000001" customHeight="1" thickBot="1" x14ac:dyDescent="0.3">
      <c r="A17" s="19"/>
      <c r="B17" s="20" t="str">
        <f>CONCATENATE("Viso (",B10,")")</f>
        <v>Viso (BENDROJI DALIS)</v>
      </c>
      <c r="C17" s="21"/>
      <c r="D17" s="22"/>
      <c r="E17" s="23"/>
      <c r="F17" s="24">
        <f>SUM(F11:F16)</f>
        <v>3500</v>
      </c>
    </row>
    <row r="18" spans="1:6" ht="27.75" customHeight="1" x14ac:dyDescent="0.25">
      <c r="A18" s="36" t="s">
        <v>11</v>
      </c>
      <c r="B18" s="37" t="s">
        <v>32</v>
      </c>
      <c r="C18" s="38"/>
      <c r="D18" s="39"/>
      <c r="E18" s="40"/>
      <c r="F18" s="41"/>
    </row>
    <row r="19" spans="1:6" ht="137.25" customHeight="1" x14ac:dyDescent="0.25">
      <c r="A19" s="42" t="s">
        <v>30</v>
      </c>
      <c r="B19" s="35" t="s">
        <v>33</v>
      </c>
      <c r="C19" s="43" t="s">
        <v>20</v>
      </c>
      <c r="D19" s="43">
        <v>1</v>
      </c>
      <c r="E19" s="44">
        <v>24408.37</v>
      </c>
      <c r="F19" s="45">
        <f>SUM(D19*E19)</f>
        <v>24408.37</v>
      </c>
    </row>
    <row r="20" spans="1:6" ht="51.75" customHeight="1" x14ac:dyDescent="0.25">
      <c r="A20" s="42" t="s">
        <v>31</v>
      </c>
      <c r="B20" s="48" t="s">
        <v>34</v>
      </c>
      <c r="C20" s="43" t="s">
        <v>20</v>
      </c>
      <c r="D20" s="43">
        <v>1</v>
      </c>
      <c r="E20" s="44">
        <v>2477.4</v>
      </c>
      <c r="F20" s="45">
        <f>SUM(D20*E20)</f>
        <v>2477.4</v>
      </c>
    </row>
    <row r="21" spans="1:6" ht="25.5" customHeight="1" thickBot="1" x14ac:dyDescent="0.3">
      <c r="A21" s="42"/>
      <c r="B21" s="46" t="str">
        <f>CONCATENATE("Viso (",B18,")")</f>
        <v>Viso (VANDENTIEKIO TINKLAI)</v>
      </c>
      <c r="C21" s="43"/>
      <c r="D21" s="43"/>
      <c r="E21" s="44"/>
      <c r="F21" s="47">
        <f>SUM(F19:F20)</f>
        <v>26885.77</v>
      </c>
    </row>
    <row r="22" spans="1:6" ht="16.350000000000001" customHeight="1" x14ac:dyDescent="0.25">
      <c r="A22" s="5"/>
      <c r="B22" s="6" t="s">
        <v>12</v>
      </c>
      <c r="C22" s="7"/>
      <c r="D22" s="11"/>
      <c r="E22" s="8"/>
      <c r="F22" s="9">
        <f>SUM(F17+F21)</f>
        <v>30385.77</v>
      </c>
    </row>
    <row r="23" spans="1:6" ht="16.350000000000001" customHeight="1" x14ac:dyDescent="0.25">
      <c r="A23" s="29"/>
      <c r="B23" s="30" t="s">
        <v>13</v>
      </c>
      <c r="C23" s="31"/>
      <c r="D23" s="32"/>
      <c r="E23" s="31"/>
      <c r="F23" s="33">
        <f>SUM(F22*21%)</f>
        <v>6381.0117</v>
      </c>
    </row>
    <row r="24" spans="1:6" ht="16.350000000000001" customHeight="1" x14ac:dyDescent="0.25">
      <c r="A24" s="29"/>
      <c r="B24" s="30" t="s">
        <v>14</v>
      </c>
      <c r="C24" s="31"/>
      <c r="D24" s="32"/>
      <c r="E24" s="31"/>
      <c r="F24" s="34">
        <f>F22+F23</f>
        <v>36766.7817</v>
      </c>
    </row>
  </sheetData>
  <mergeCells count="12">
    <mergeCell ref="A9:F9"/>
    <mergeCell ref="A1:B1"/>
    <mergeCell ref="C1:F1"/>
    <mergeCell ref="A2:B2"/>
    <mergeCell ref="A3:B3"/>
    <mergeCell ref="A4:B4"/>
    <mergeCell ref="A6:B6"/>
    <mergeCell ref="C6:F6"/>
    <mergeCell ref="A7:A8"/>
    <mergeCell ref="B7:B8"/>
    <mergeCell ref="C7:C8"/>
    <mergeCell ref="D7:F7"/>
  </mergeCells>
  <pageMargins left="0.7" right="0.7" top="0.75" bottom="0.75" header="0.3" footer="0.3"/>
  <pageSetup scale="83" orientation="portrait" horizontalDpi="300" verticalDpi="3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FDFEEAAC1C164591E782C547456C60" ma:contentTypeVersion="15" ma:contentTypeDescription="Create a new document." ma:contentTypeScope="" ma:versionID="acf61ca90a04687455f53d4f303bd29c">
  <xsd:schema xmlns:xsd="http://www.w3.org/2001/XMLSchema" xmlns:xs="http://www.w3.org/2001/XMLSchema" xmlns:p="http://schemas.microsoft.com/office/2006/metadata/properties" xmlns:ns2="ff0cec76-02d8-4371-8816-26435bb0b0a8" xmlns:ns3="2addbee7-903f-4d0a-8e72-5c303b3fce42" targetNamespace="http://schemas.microsoft.com/office/2006/metadata/properties" ma:root="true" ma:fieldsID="67b9d5fe4e2391b782c6bc1d17fe79ca" ns2:_="" ns3:_="">
    <xsd:import namespace="ff0cec76-02d8-4371-8816-26435bb0b0a8"/>
    <xsd:import namespace="2addbee7-903f-4d0a-8e72-5c303b3fce4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0cec76-02d8-4371-8816-26435bb0b0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ca77f52-eefc-4dc4-83a7-ec577745da68"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addbee7-903f-4d0a-8e72-5c303b3fce4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b19e0e73-7250-42bc-972b-79b0651af48e}" ma:internalName="TaxCatchAll" ma:showField="CatchAllData" ma:web="2addbee7-903f-4d0a-8e72-5c303b3fce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3E6474-60BB-487D-B9BC-57DC17CBA64C}"/>
</file>

<file path=customXml/itemProps2.xml><?xml version="1.0" encoding="utf-8"?>
<ds:datastoreItem xmlns:ds="http://schemas.openxmlformats.org/officeDocument/2006/customXml" ds:itemID="{B9A32C38-6A44-48DF-84C2-206D77B750E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Žiniaraštis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Giraitės vandenys</dc:creator>
  <cp:lastModifiedBy>Rokas Urbonas</cp:lastModifiedBy>
  <cp:lastPrinted>2024-07-24T16:13:56Z</cp:lastPrinted>
  <dcterms:created xsi:type="dcterms:W3CDTF">2018-03-20T13:08:30Z</dcterms:created>
  <dcterms:modified xsi:type="dcterms:W3CDTF">2024-07-24T16:14:49Z</dcterms:modified>
</cp:coreProperties>
</file>