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l_Karolina\Desktop\2024 metai\KONKURSAI\Supaprastinti pirkimai\Aikštelės įrengimas\Sutartis\Priedai\"/>
    </mc:Choice>
  </mc:AlternateContent>
  <xr:revisionPtr revIDLastSave="0" documentId="13_ncr:1_{122C05C3-8D19-4744-A85C-A339C813D334}" xr6:coauthVersionLast="47" xr6:coauthVersionMax="47" xr10:uidLastSave="{00000000-0000-0000-0000-000000000000}"/>
  <bookViews>
    <workbookView xWindow="-110" yWindow="-110" windowWidth="19420" windowHeight="10420" tabRatio="667" xr2:uid="{00000000-000D-0000-FFFF-FFFF00000000}"/>
  </bookViews>
  <sheets>
    <sheet name="A forma" sheetId="48" r:id="rId1"/>
  </sheets>
  <definedNames>
    <definedName name="_xlnm.Print_Area" localSheetId="0">'A forma'!$A$1:$M$56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8" l="1"/>
  <c r="J29" i="48"/>
  <c r="J25" i="48"/>
  <c r="H38" i="48"/>
  <c r="H29" i="48"/>
  <c r="H25" i="48"/>
  <c r="L32" i="48"/>
  <c r="M32" i="48" s="1"/>
  <c r="L33" i="48"/>
  <c r="L34" i="48"/>
  <c r="L35" i="48"/>
  <c r="L36" i="48"/>
  <c r="L37" i="48"/>
  <c r="M37" i="48" s="1"/>
  <c r="L31" i="48"/>
  <c r="K37" i="48"/>
  <c r="K36" i="48"/>
  <c r="K31" i="48"/>
  <c r="I37" i="48"/>
  <c r="I36" i="48"/>
  <c r="I34" i="48"/>
  <c r="I31" i="48"/>
  <c r="G31" i="48"/>
  <c r="L28" i="48"/>
  <c r="M28" i="48" s="1"/>
  <c r="L27" i="48"/>
  <c r="L24" i="48"/>
  <c r="M24" i="48" s="1"/>
  <c r="K27" i="48"/>
  <c r="I27" i="48"/>
  <c r="K24" i="48"/>
  <c r="I24" i="48"/>
  <c r="I23" i="48"/>
  <c r="G32" i="48"/>
  <c r="G33" i="48"/>
  <c r="G34" i="48"/>
  <c r="G35" i="48"/>
  <c r="G36" i="48"/>
  <c r="G37" i="48"/>
  <c r="G28" i="48"/>
  <c r="G27" i="48"/>
  <c r="G24" i="48"/>
  <c r="G23" i="48"/>
  <c r="L23" i="48"/>
  <c r="K23" i="48"/>
  <c r="M23" i="48" l="1"/>
  <c r="M25" i="48" s="1"/>
  <c r="L25" i="48"/>
  <c r="M27" i="48"/>
  <c r="M29" i="48" s="1"/>
  <c r="L29" i="48"/>
  <c r="G25" i="48"/>
  <c r="M31" i="48"/>
  <c r="L38" i="48"/>
  <c r="K25" i="48"/>
  <c r="I25" i="48"/>
  <c r="G38" i="48"/>
  <c r="G29" i="48"/>
  <c r="M36" i="48"/>
  <c r="M35" i="48"/>
  <c r="M34" i="48"/>
  <c r="M33" i="48"/>
  <c r="K35" i="48"/>
  <c r="K34" i="48"/>
  <c r="K33" i="48"/>
  <c r="K32" i="48"/>
  <c r="K28" i="48"/>
  <c r="K29" i="48" s="1"/>
  <c r="I35" i="48"/>
  <c r="I33" i="48"/>
  <c r="I32" i="48"/>
  <c r="I28" i="48"/>
  <c r="I29" i="48" s="1"/>
  <c r="M38" i="48" l="1"/>
  <c r="M39" i="48"/>
  <c r="M40" i="48" s="1"/>
  <c r="M41" i="48" s="1"/>
  <c r="G39" i="48"/>
  <c r="G40" i="48" s="1"/>
  <c r="K38" i="48"/>
  <c r="I38" i="48"/>
  <c r="I39" i="48" s="1"/>
  <c r="K39" i="48"/>
  <c r="G41" i="48" l="1"/>
  <c r="I40" i="48"/>
  <c r="I41" i="48" s="1"/>
  <c r="K40" i="48"/>
  <c r="K41" i="48" s="1"/>
</calcChain>
</file>

<file path=xl/sharedStrings.xml><?xml version="1.0" encoding="utf-8"?>
<sst xmlns="http://schemas.openxmlformats.org/spreadsheetml/2006/main" count="74" uniqueCount="49">
  <si>
    <t>Eil. Nr.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</si>
  <si>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</si>
  <si>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</si>
  <si>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</si>
  <si>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</si>
  <si>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</si>
  <si>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</si>
  <si>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IŠ VISO: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</si>
  <si>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</si>
  <si>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</si>
  <si>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</si>
  <si>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</si>
  <si>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</si>
  <si>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</si>
  <si>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</si>
  <si>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</si>
  <si>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</si>
  <si>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iš viso</t>
  </si>
  <si>
    <t>Sutartinis kiekis</t>
  </si>
  <si>
    <t>Likutis</t>
  </si>
  <si>
    <t>Kaina, EUR, be PVM</t>
  </si>
  <si>
    <t>Vnt. įkainis</t>
  </si>
  <si>
    <t>Darbo pavadinimas
(pagal Darbų kainų žiniaraštį)</t>
  </si>
  <si>
    <t>1.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</si>
  <si>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</si>
  <si>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</si>
  <si>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</si>
  <si>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</si>
  <si>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</si>
  <si>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</si>
  <si>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</si>
  <si>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</si>
  <si>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</si>
  <si>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</si>
  <si>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</si>
  <si>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</si>
  <si>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</si>
  <si>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</si>
  <si>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Baigtinio darbo vieneto aprašymas</t>
  </si>
  <si>
    <t>Darbų grupės pavadinimas</t>
  </si>
  <si>
    <t>Pastabos:</t>
  </si>
  <si>
    <t>2) Rangovas negali keisti jokių lentelės laukelių turinio. Rangovas turi įrašyti tik kiekvieno atlikto darbo kiekį 7 ir 9 stulpelyje.</t>
  </si>
  <si>
    <t>1) Užsakovas turi užpildyti 1-5 stulpelius pagal Darbų kainų žiniaraštį. 6, 8, 10 ir 12 stulpeliuose eilutėje "PVM" turi būti pakeistas PVM tarifas, jeigu jis nėra 21%;</t>
  </si>
  <si>
    <t>ATLIKTŲ DARBŲ AKTO FORMA</t>
  </si>
  <si>
    <t>PRIEDAS NR. 12 PRIE SUTARTIES NR. PS 2024-97</t>
  </si>
  <si>
    <t>Užsakovas: UAB "Toksika"</t>
  </si>
  <si>
    <t>Rangovas: UAB "Limega"</t>
  </si>
  <si>
    <t xml:space="preserve">Sutarties pavadinimas: KITOS PASKIRTIES INŽINERINIO STATINIO – KIEMO AIKŠTELĖS, ESANČIOS JURGELIŠKIŲ K. 10, ŠIAULIŲ KAIMIŠKOJI SEN., ŠIAULIŲ R. SAV., STATYBOS DARBAI </t>
  </si>
  <si>
    <t>Sutarties data ir numeris: 2024 m. spalio 16 d. Nr. PS 2024-97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</si>
</sst>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/>
    </xf>
    <xf numFmtId="0" fontId="7" fillId="2" borderId="34" xfId="17" applyFont="1" applyFill="1" applyBorder="1" applyAlignment="1">
      <alignment horizontal="center" vertical="center" wrapText="1"/>
    </xf>
    <xf numFmtId="0" fontId="7" fillId="2" borderId="13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7" applyFont="1" applyFill="1" applyBorder="1" applyAlignment="1">
      <alignment horizontal="center" vertical="center" wrapText="1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1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8" xfId="16" applyFont="1" applyFill="1" applyBorder="1" applyAlignment="1">
      <alignment horizontal="center"/>
    </xf>
    <xf numFmtId="0" fontId="7" fillId="2" borderId="30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6" fillId="2" borderId="2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6" fillId="2" borderId="16" xfId="16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2" borderId="7" xfId="16" applyFont="1" applyFill="1" applyBorder="1" applyAlignment="1">
      <alignment horizontal="center" vertical="center"/>
    </xf>
    <xf numFmtId="0" fontId="6" fillId="2" borderId="25" xfId="16" applyFont="1" applyFill="1" applyBorder="1" applyAlignment="1">
      <alignment horizontal="left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15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0" fontId="7" fillId="2" borderId="25" xfId="16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7" fillId="2" borderId="24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16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7" fillId="2" borderId="7" xfId="16" applyFont="1" applyFill="1" applyBorder="1" applyAlignment="1">
      <alignment horizontal="center" vertical="center"/>
    </xf>
    <xf numFmtId="0" fontId="6" fillId="2" borderId="3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lef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1" xfId="16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27" xfId="16" applyFont="1" applyFill="1" applyBorder="1" applyAlignment="1">
      <alignment horizontal="right"/>
    </xf>
    <xf numFmtId="0" fontId="7" fillId="2" borderId="28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20" xfId="16" applyFont="1" applyFill="1" applyBorder="1" applyAlignment="1">
      <alignment horizontal="right"/>
    </xf>
    <xf numFmtId="0" fontId="7" fillId="2" borderId="22" xfId="16" applyFont="1" applyFill="1" applyBorder="1" applyAlignment="1">
      <alignment horizontal="right"/>
    </xf>
    <xf numFmtId="0" fontId="6" fillId="2" borderId="24" xfId="16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4" fontId="6" fillId="0" borderId="35" xfId="16" applyNumberFormat="1" applyFont="1" applyBorder="1" applyAlignment="1">
      <alignment horizontal="right" vertical="center" wrapText="1"/>
    </xf>
    <xf numFmtId="4" fontId="6" fillId="2" borderId="12" xfId="16" applyNumberFormat="1" applyFont="1" applyFill="1" applyBorder="1" applyAlignment="1">
      <alignment horizontal="right" vertical="center" wrapText="1"/>
    </xf>
    <xf numFmtId="4" fontId="6" fillId="0" borderId="7" xfId="16" applyNumberFormat="1" applyFont="1" applyBorder="1" applyAlignment="1">
      <alignment horizontal="right" vertical="center" wrapText="1"/>
    </xf>
    <xf numFmtId="4" fontId="6" fillId="2" borderId="35" xfId="16" applyNumberFormat="1" applyFont="1" applyFill="1" applyBorder="1" applyAlignment="1">
      <alignment horizontal="right" vertical="center" wrapText="1"/>
    </xf>
    <xf numFmtId="0" fontId="7" fillId="2" borderId="24" xfId="16" applyFont="1" applyFill="1" applyBorder="1" applyAlignment="1">
      <alignment horizontal="right" vertical="center" wrapText="1"/>
    </xf>
    <xf numFmtId="4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/>
    </xf>
    <xf numFmtId="4" fontId="6" fillId="0" borderId="35" xfId="16" applyNumberFormat="1" applyFont="1" applyBorder="1" applyAlignment="1">
      <alignment horizontal="right" vertical="center"/>
    </xf>
    <xf numFmtId="4" fontId="6" fillId="0" borderId="7" xfId="16" applyNumberFormat="1" applyFont="1" applyBorder="1" applyAlignment="1">
      <alignment horizontal="right" vertical="center"/>
    </xf>
    <xf numFmtId="0" fontId="6" fillId="2" borderId="24" xfId="16" applyFont="1" applyFill="1" applyBorder="1" applyAlignment="1">
      <alignment horizontal="right" wrapText="1"/>
    </xf>
    <xf numFmtId="4" fontId="7" fillId="2" borderId="7" xfId="16" applyNumberFormat="1" applyFont="1" applyFill="1" applyBorder="1" applyAlignment="1">
      <alignment horizontal="right" vertical="center"/>
    </xf>
    <xf numFmtId="0" fontId="6" fillId="2" borderId="37" xfId="16" applyFont="1" applyFill="1" applyBorder="1" applyAlignment="1">
      <alignment horizontal="right" vertical="center" wrapText="1"/>
    </xf>
    <xf numFmtId="0" fontId="7" fillId="2" borderId="37" xfId="16" applyFont="1" applyFill="1" applyBorder="1" applyAlignment="1">
      <alignment horizontal="right" vertical="center" wrapText="1"/>
    </xf>
    <xf numFmtId="4" fontId="7" fillId="2" borderId="38" xfId="16" applyNumberFormat="1" applyFont="1" applyFill="1" applyBorder="1" applyAlignment="1">
      <alignment horizontal="right" vertical="center" wrapText="1"/>
    </xf>
    <xf numFmtId="4" fontId="7" fillId="2" borderId="42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4" fontId="7" fillId="2" borderId="39" xfId="16" applyNumberFormat="1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4" fontId="7" fillId="2" borderId="15" xfId="16" applyNumberFormat="1" applyFont="1" applyFill="1" applyBorder="1" applyAlignment="1">
      <alignment horizontal="right" vertical="center"/>
    </xf>
    <xf numFmtId="4" fontId="7" fillId="2" borderId="5" xfId="16" applyNumberFormat="1" applyFont="1" applyFill="1" applyBorder="1" applyAlignment="1">
      <alignment horizontal="right" vertical="center" wrapText="1"/>
    </xf>
    <xf numFmtId="4" fontId="7" fillId="2" borderId="13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/>
    </xf>
    <xf numFmtId="0" fontId="7" fillId="2" borderId="17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1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/>
    </xf>
    <xf numFmtId="0" fontId="7" fillId="2" borderId="22" xfId="16" applyFont="1" applyFill="1" applyBorder="1" applyAlignment="1">
      <alignment horizontal="center" vertical="center"/>
    </xf>
    <xf numFmtId="0" fontId="7" fillId="2" borderId="20" xfId="16" applyFont="1" applyFill="1" applyBorder="1" applyAlignment="1">
      <alignment horizontal="center" vertical="center"/>
    </xf>
    <xf numFmtId="0" fontId="7" fillId="2" borderId="36" xfId="16" applyFont="1" applyFill="1" applyBorder="1" applyAlignment="1">
      <alignment horizontal="left"/>
    </xf>
    <xf numFmtId="0" fontId="7" fillId="2" borderId="30" xfId="16" applyFont="1" applyFill="1" applyBorder="1" applyAlignment="1">
      <alignment horizontal="left"/>
    </xf>
    <xf numFmtId="0" fontId="7" fillId="2" borderId="1" xfId="16" applyFont="1" applyFill="1" applyBorder="1" applyAlignment="1">
      <alignment horizontal="center"/>
    </xf>
    <xf numFmtId="0" fontId="6" fillId="2" borderId="1" xfId="16" applyFont="1" applyFill="1" applyBorder="1" applyAlignment="1">
      <alignment horizontal="center"/>
    </xf>
    <xf numFmtId="0" fontId="7" fillId="2" borderId="6" xfId="17" applyFont="1" applyFill="1" applyBorder="1" applyAlignment="1">
      <alignment horizontal="center"/>
    </xf>
    <xf numFmtId="0" fontId="7" fillId="2" borderId="4" xfId="17" applyFont="1" applyFill="1" applyBorder="1" applyAlignment="1">
      <alignment horizontal="center"/>
    </xf>
    <xf numFmtId="0" fontId="6" fillId="2" borderId="24" xfId="16" applyFont="1" applyFill="1" applyBorder="1" applyAlignment="1">
      <alignment horizontal="left" wrapText="1"/>
    </xf>
    <xf numFmtId="0" fontId="6" fillId="2" borderId="25" xfId="16" applyFont="1" applyFill="1" applyBorder="1" applyAlignment="1">
      <alignment horizontal="left" wrapText="1"/>
    </xf>
    <xf numFmtId="0" fontId="7" fillId="2" borderId="15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3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2" borderId="15" xfId="16" applyFont="1" applyFill="1" applyBorder="1" applyAlignment="1">
      <alignment horizontal="left" wrapText="1"/>
    </xf>
    <xf numFmtId="0" fontId="7" fillId="2" borderId="12" xfId="16" applyFont="1" applyFill="1" applyBorder="1" applyAlignment="1">
      <alignment horizontal="left" wrapText="1"/>
    </xf>
    <xf numFmtId="0" fontId="7" fillId="2" borderId="35" xfId="16" applyFont="1" applyFill="1" applyBorder="1" applyAlignment="1">
      <alignment horizontal="left" wrapText="1"/>
    </xf>
    <xf numFmtId="0" fontId="6" fillId="0" borderId="0" xfId="16" applyFont="1" applyAlignment="1">
      <alignment horizontal="center"/>
    </xf>
    <xf numFmtId="0" fontId="7" fillId="2" borderId="11" xfId="16" applyFont="1" applyFill="1" applyBorder="1" applyAlignment="1">
      <alignment horizontal="right" vertical="center" wrapText="1"/>
    </xf>
    <xf numFmtId="0" fontId="7" fillId="2" borderId="33" xfId="16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2" borderId="39" xfId="16" applyFont="1" applyFill="1" applyBorder="1" applyAlignment="1">
      <alignment horizontal="right" vertical="center" wrapText="1"/>
    </xf>
    <xf numFmtId="0" fontId="7" fillId="2" borderId="40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 wrapText="1"/>
    </xf>
    <xf numFmtId="0" fontId="6" fillId="0" borderId="0" xfId="16" applyFont="1" applyAlignment="1">
      <alignment horizontal="left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7" fillId="2" borderId="33" xfId="17" applyFont="1" applyFill="1" applyBorder="1" applyAlignment="1">
      <alignment horizontal="center"/>
    </xf>
    <xf numFmtId="0" fontId="7" fillId="2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70" zoomScaleNormal="70" zoomScaleSheetLayoutView="80" workbookViewId="0">
      <selection activeCell="C14" sqref="C14"/>
    </sheetView>
  </sheetViews>
  <sheetFormatPr defaultColWidth="9.08984375" defaultRowHeight="11.5" x14ac:dyDescent="0.25"/>
  <cols>
    <col min="1" max="1" width="6.6328125" style="1" customWidth="1"/>
    <col min="2" max="2" width="16.08984375" style="1" customWidth="1"/>
    <col min="3" max="3" width="31.36328125" style="1" customWidth="1"/>
    <col min="4" max="4" width="9.90625" style="1" customWidth="1"/>
    <col min="5" max="5" width="10.36328125" style="1" customWidth="1"/>
    <col min="6" max="6" width="12.6328125" style="1" customWidth="1"/>
    <col min="7" max="7" width="14.36328125" style="1" customWidth="1"/>
    <col min="8" max="8" width="12.6328125" style="1" customWidth="1"/>
    <col min="9" max="9" width="14.36328125" style="1" customWidth="1"/>
    <col min="10" max="10" width="12.6328125" style="1" customWidth="1"/>
    <col min="11" max="11" width="14.36328125" style="1" customWidth="1"/>
    <col min="12" max="12" width="12.6328125" style="1" customWidth="1"/>
    <col min="13" max="13" width="14.36328125" style="1" customWidth="1"/>
    <col min="14" max="16384" width="9.08984375" style="1"/>
  </cols>
  <sheetData>
    <row r="1" spans="1:13" x14ac:dyDescent="0.25">
      <c r="G1" s="2" t="s">
        <v>44</v>
      </c>
      <c r="H1" s="2"/>
      <c r="I1" s="3"/>
      <c r="J1" s="2"/>
      <c r="K1" s="3"/>
      <c r="L1" s="2"/>
      <c r="M1" s="3"/>
    </row>
    <row r="2" spans="1:13" x14ac:dyDescent="0.25">
      <c r="G2" s="2" t="s">
        <v>43</v>
      </c>
      <c r="H2" s="2"/>
      <c r="I2" s="3"/>
      <c r="J2" s="2"/>
      <c r="K2" s="3"/>
      <c r="L2" s="2"/>
      <c r="M2" s="3"/>
    </row>
    <row r="3" spans="1:13" x14ac:dyDescent="0.25">
      <c r="F3" s="131"/>
      <c r="G3" s="131"/>
      <c r="H3" s="131"/>
      <c r="I3" s="3"/>
      <c r="J3" s="5"/>
      <c r="K3" s="3"/>
      <c r="L3" s="5"/>
      <c r="M3" s="3"/>
    </row>
    <row r="4" spans="1:13" x14ac:dyDescent="0.25">
      <c r="F4" s="5"/>
      <c r="G4" s="3"/>
      <c r="H4" s="5"/>
      <c r="I4" s="3"/>
      <c r="J4" s="5"/>
      <c r="K4" s="3"/>
      <c r="L4" s="5"/>
      <c r="M4" s="3"/>
    </row>
    <row r="5" spans="1:13" x14ac:dyDescent="0.25">
      <c r="A5" s="5" t="s">
        <v>45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7.25" customHeight="1" x14ac:dyDescent="0.25">
      <c r="A6" s="5"/>
      <c r="B6" s="5"/>
      <c r="C6" s="5"/>
      <c r="D6" s="5"/>
      <c r="E6" s="5"/>
    </row>
    <row r="7" spans="1:13" x14ac:dyDescent="0.25">
      <c r="A7" s="5" t="s">
        <v>46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7" customHeight="1" x14ac:dyDescent="0.25">
      <c r="F8" s="5"/>
      <c r="G8" s="3"/>
      <c r="H8" s="5"/>
      <c r="I8" s="3"/>
      <c r="J8" s="5"/>
      <c r="K8" s="3"/>
      <c r="L8" s="5"/>
      <c r="M8" s="3"/>
    </row>
    <row r="9" spans="1:13" x14ac:dyDescent="0.25">
      <c r="A9" s="5" t="s">
        <v>47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7.5" customHeight="1" x14ac:dyDescent="0.25">
      <c r="A10" s="5"/>
      <c r="B10" s="5"/>
      <c r="C10" s="5"/>
      <c r="D10" s="5"/>
      <c r="E10" s="5"/>
    </row>
    <row r="11" spans="1:13" x14ac:dyDescent="0.25">
      <c r="A11" s="5" t="s">
        <v>48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7.5" customHeight="1" x14ac:dyDescent="0.25">
      <c r="A12" s="5"/>
      <c r="B12" s="5"/>
      <c r="C12" s="5"/>
      <c r="D12" s="5"/>
      <c r="E12" s="5"/>
    </row>
    <row r="13" spans="1:13" ht="10.5" customHeight="1" x14ac:dyDescent="0.25">
      <c r="A13" s="8" t="s">
        <v>12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0.5" customHeight="1" x14ac:dyDescent="0.25"/>
    <row r="15" spans="1:13" x14ac:dyDescent="0.25">
      <c r="A15" s="134" t="s">
        <v>11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13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0.5" customHeight="1" x14ac:dyDescent="0.25">
      <c r="A17" s="8" t="s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0.5" customHeight="1" thickBot="1" x14ac:dyDescent="0.3"/>
    <row r="19" spans="1:13" ht="17.25" customHeight="1" x14ac:dyDescent="0.25">
      <c r="A19" s="97" t="s">
        <v>0</v>
      </c>
      <c r="B19" s="99" t="s">
        <v>22</v>
      </c>
      <c r="C19" s="100"/>
      <c r="D19" s="113" t="s">
        <v>15</v>
      </c>
      <c r="E19" s="99" t="s">
        <v>18</v>
      </c>
      <c r="F19" s="107" t="s">
        <v>20</v>
      </c>
      <c r="G19" s="108"/>
      <c r="H19" s="132" t="s">
        <v>4</v>
      </c>
      <c r="I19" s="133"/>
      <c r="J19" s="107" t="s">
        <v>5</v>
      </c>
      <c r="K19" s="108"/>
      <c r="L19" s="132" t="s">
        <v>19</v>
      </c>
      <c r="M19" s="108"/>
    </row>
    <row r="20" spans="1:13" ht="69.5" customHeight="1" thickBot="1" x14ac:dyDescent="0.3">
      <c r="A20" s="98"/>
      <c r="B20" s="101"/>
      <c r="C20" s="102"/>
      <c r="D20" s="114"/>
      <c r="E20" s="115"/>
      <c r="F20" s="19" t="s">
        <v>21</v>
      </c>
      <c r="G20" s="20" t="s">
        <v>17</v>
      </c>
      <c r="H20" s="21" t="s">
        <v>16</v>
      </c>
      <c r="I20" s="22" t="s">
        <v>20</v>
      </c>
      <c r="J20" s="23" t="s">
        <v>16</v>
      </c>
      <c r="K20" s="24" t="s">
        <v>20</v>
      </c>
      <c r="L20" s="21" t="s">
        <v>16</v>
      </c>
      <c r="M20" s="24" t="s">
        <v>20</v>
      </c>
    </row>
    <row r="21" spans="1:13" x14ac:dyDescent="0.25">
      <c r="A21" s="25">
        <v>1</v>
      </c>
      <c r="B21" s="105">
        <v>2</v>
      </c>
      <c r="C21" s="106"/>
      <c r="D21" s="26">
        <v>3</v>
      </c>
      <c r="E21" s="27">
        <v>4</v>
      </c>
      <c r="F21" s="25">
        <v>5</v>
      </c>
      <c r="G21" s="28">
        <v>6</v>
      </c>
      <c r="H21" s="29">
        <v>7</v>
      </c>
      <c r="I21" s="27">
        <v>8</v>
      </c>
      <c r="J21" s="25">
        <v>9</v>
      </c>
      <c r="K21" s="28">
        <v>10</v>
      </c>
      <c r="L21" s="29">
        <v>11</v>
      </c>
      <c r="M21" s="28">
        <v>12</v>
      </c>
    </row>
    <row r="22" spans="1:13" x14ac:dyDescent="0.25">
      <c r="A22" s="30" t="s">
        <v>23</v>
      </c>
      <c r="B22" s="103" t="s">
        <v>39</v>
      </c>
      <c r="C22" s="104"/>
      <c r="D22" s="31"/>
      <c r="E22" s="63"/>
      <c r="F22" s="64"/>
      <c r="G22" s="65"/>
      <c r="H22" s="66"/>
      <c r="I22" s="67"/>
      <c r="J22" s="64"/>
      <c r="K22" s="65"/>
      <c r="L22" s="66"/>
      <c r="M22" s="65"/>
    </row>
    <row r="23" spans="1:13" ht="13.5" customHeight="1" x14ac:dyDescent="0.25">
      <c r="A23" s="32" t="s">
        <v>24</v>
      </c>
      <c r="B23" s="109" t="s">
        <v>38</v>
      </c>
      <c r="C23" s="110"/>
      <c r="D23" s="33"/>
      <c r="E23" s="68"/>
      <c r="F23" s="69"/>
      <c r="G23" s="70">
        <f>+E23*F23</f>
        <v>0</v>
      </c>
      <c r="H23" s="71"/>
      <c r="I23" s="72">
        <f>+H23*F23</f>
        <v>0</v>
      </c>
      <c r="J23" s="73"/>
      <c r="K23" s="70">
        <f>+F23*J23</f>
        <v>0</v>
      </c>
      <c r="L23" s="74">
        <f>+E23-H23-J23</f>
        <v>0</v>
      </c>
      <c r="M23" s="70">
        <f>+L23*F23</f>
        <v>0</v>
      </c>
    </row>
    <row r="24" spans="1:13" ht="12.9" customHeight="1" x14ac:dyDescent="0.25">
      <c r="A24" s="32" t="s">
        <v>25</v>
      </c>
      <c r="B24" s="109" t="s">
        <v>38</v>
      </c>
      <c r="C24" s="110"/>
      <c r="D24" s="33"/>
      <c r="E24" s="68"/>
      <c r="F24" s="69"/>
      <c r="G24" s="70">
        <f>+E24*F24</f>
        <v>0</v>
      </c>
      <c r="H24" s="71"/>
      <c r="I24" s="72">
        <f>+H24*F24</f>
        <v>0</v>
      </c>
      <c r="J24" s="73"/>
      <c r="K24" s="70">
        <f>+F24*J24</f>
        <v>0</v>
      </c>
      <c r="L24" s="74">
        <f>+E24-H24-J24</f>
        <v>0</v>
      </c>
      <c r="M24" s="70">
        <f>+L24*F24</f>
        <v>0</v>
      </c>
    </row>
    <row r="25" spans="1:13" s="5" customFormat="1" ht="12.9" customHeight="1" x14ac:dyDescent="0.25">
      <c r="A25" s="42"/>
      <c r="B25" s="50" t="s">
        <v>26</v>
      </c>
      <c r="C25" s="51"/>
      <c r="D25" s="34"/>
      <c r="E25" s="75"/>
      <c r="F25" s="76"/>
      <c r="G25" s="77">
        <f t="shared" ref="G25:M25" si="0">SUM(G23:G24)</f>
        <v>0</v>
      </c>
      <c r="H25" s="79">
        <f t="shared" si="0"/>
        <v>0</v>
      </c>
      <c r="I25" s="78">
        <f t="shared" si="0"/>
        <v>0</v>
      </c>
      <c r="J25" s="76">
        <f t="shared" si="0"/>
        <v>0</v>
      </c>
      <c r="K25" s="77">
        <f t="shared" si="0"/>
        <v>0</v>
      </c>
      <c r="L25" s="79">
        <f t="shared" si="0"/>
        <v>0</v>
      </c>
      <c r="M25" s="77">
        <f t="shared" si="0"/>
        <v>0</v>
      </c>
    </row>
    <row r="26" spans="1:13" ht="12.9" customHeight="1" x14ac:dyDescent="0.25">
      <c r="A26" s="52" t="s">
        <v>27</v>
      </c>
      <c r="B26" s="111" t="s">
        <v>39</v>
      </c>
      <c r="C26" s="112"/>
      <c r="D26" s="36"/>
      <c r="E26" s="80"/>
      <c r="F26" s="76"/>
      <c r="G26" s="77"/>
      <c r="H26" s="79"/>
      <c r="I26" s="78"/>
      <c r="J26" s="76"/>
      <c r="K26" s="77"/>
      <c r="L26" s="79"/>
      <c r="M26" s="77"/>
    </row>
    <row r="27" spans="1:13" ht="12.9" customHeight="1" x14ac:dyDescent="0.25">
      <c r="A27" s="35" t="s">
        <v>28</v>
      </c>
      <c r="B27" s="118" t="s">
        <v>38</v>
      </c>
      <c r="C27" s="110"/>
      <c r="D27" s="36"/>
      <c r="E27" s="80"/>
      <c r="F27" s="69"/>
      <c r="G27" s="70">
        <f>+E27*F27</f>
        <v>0</v>
      </c>
      <c r="H27" s="71"/>
      <c r="I27" s="72">
        <f>+H27*F27</f>
        <v>0</v>
      </c>
      <c r="J27" s="73"/>
      <c r="K27" s="70">
        <f>+F27*J27</f>
        <v>0</v>
      </c>
      <c r="L27" s="74">
        <f>+E27-H27-J27</f>
        <v>0</v>
      </c>
      <c r="M27" s="70">
        <f>+L27*F27</f>
        <v>0</v>
      </c>
    </row>
    <row r="28" spans="1:13" s="10" customFormat="1" ht="12.9" customHeight="1" x14ac:dyDescent="0.25">
      <c r="A28" s="35" t="s">
        <v>29</v>
      </c>
      <c r="B28" s="118" t="s">
        <v>38</v>
      </c>
      <c r="C28" s="110"/>
      <c r="D28" s="34"/>
      <c r="E28" s="75"/>
      <c r="F28" s="69"/>
      <c r="G28" s="70">
        <f>+E28*F28</f>
        <v>0</v>
      </c>
      <c r="H28" s="71"/>
      <c r="I28" s="72">
        <f t="shared" ref="I28" si="1">+H28*F28</f>
        <v>0</v>
      </c>
      <c r="J28" s="73"/>
      <c r="K28" s="70">
        <f t="shared" ref="K28" si="2">+F28*J28</f>
        <v>0</v>
      </c>
      <c r="L28" s="74">
        <f>+E28-H28-J28</f>
        <v>0</v>
      </c>
      <c r="M28" s="70">
        <f>+L28*F28</f>
        <v>0</v>
      </c>
    </row>
    <row r="29" spans="1:13" s="10" customFormat="1" ht="12.9" customHeight="1" x14ac:dyDescent="0.25">
      <c r="A29" s="53"/>
      <c r="B29" s="54" t="s">
        <v>26</v>
      </c>
      <c r="C29" s="55"/>
      <c r="D29" s="58"/>
      <c r="E29" s="75"/>
      <c r="F29" s="85"/>
      <c r="G29" s="77">
        <f t="shared" ref="G29:M29" si="3">SUM(G27:G28)</f>
        <v>0</v>
      </c>
      <c r="H29" s="96">
        <f t="shared" si="3"/>
        <v>0</v>
      </c>
      <c r="I29" s="78">
        <f t="shared" si="3"/>
        <v>0</v>
      </c>
      <c r="J29" s="85">
        <f t="shared" si="3"/>
        <v>0</v>
      </c>
      <c r="K29" s="77">
        <f t="shared" si="3"/>
        <v>0</v>
      </c>
      <c r="L29" s="96">
        <f t="shared" si="3"/>
        <v>0</v>
      </c>
      <c r="M29" s="77">
        <f t="shared" si="3"/>
        <v>0</v>
      </c>
    </row>
    <row r="30" spans="1:13" s="10" customFormat="1" ht="12.9" customHeight="1" x14ac:dyDescent="0.25">
      <c r="A30" s="52" t="s">
        <v>30</v>
      </c>
      <c r="B30" s="111" t="s">
        <v>39</v>
      </c>
      <c r="C30" s="112"/>
      <c r="D30" s="38"/>
      <c r="E30" s="84"/>
      <c r="F30" s="85"/>
      <c r="G30" s="77"/>
      <c r="H30" s="96"/>
      <c r="I30" s="78"/>
      <c r="J30" s="85"/>
      <c r="K30" s="77"/>
      <c r="L30" s="79"/>
      <c r="M30" s="77"/>
    </row>
    <row r="31" spans="1:13" s="10" customFormat="1" ht="12.9" customHeight="1" x14ac:dyDescent="0.25">
      <c r="A31" s="37" t="s">
        <v>31</v>
      </c>
      <c r="B31" s="118" t="s">
        <v>38</v>
      </c>
      <c r="C31" s="110"/>
      <c r="D31" s="33"/>
      <c r="E31" s="68"/>
      <c r="F31" s="81"/>
      <c r="G31" s="70">
        <f>+E31*F31</f>
        <v>0</v>
      </c>
      <c r="H31" s="82"/>
      <c r="I31" s="72">
        <f>+H31*F31</f>
        <v>0</v>
      </c>
      <c r="J31" s="83"/>
      <c r="K31" s="70">
        <f>+F31*J31</f>
        <v>0</v>
      </c>
      <c r="L31" s="74">
        <f>+E31-H31-J31</f>
        <v>0</v>
      </c>
      <c r="M31" s="70">
        <f>+L31*F31</f>
        <v>0</v>
      </c>
    </row>
    <row r="32" spans="1:13" s="10" customFormat="1" ht="12.9" customHeight="1" x14ac:dyDescent="0.25">
      <c r="A32" s="37" t="s">
        <v>32</v>
      </c>
      <c r="B32" s="109" t="s">
        <v>38</v>
      </c>
      <c r="C32" s="110"/>
      <c r="D32" s="33"/>
      <c r="E32" s="68"/>
      <c r="F32" s="81"/>
      <c r="G32" s="70">
        <f t="shared" ref="G32:G37" si="4">+E32*F32</f>
        <v>0</v>
      </c>
      <c r="H32" s="82"/>
      <c r="I32" s="72">
        <f t="shared" ref="I32:I35" si="5">+H32*F32</f>
        <v>0</v>
      </c>
      <c r="J32" s="83"/>
      <c r="K32" s="70">
        <f t="shared" ref="K32:K35" si="6">+F32*J32</f>
        <v>0</v>
      </c>
      <c r="L32" s="74">
        <f t="shared" ref="L32:L37" si="7">+E32-H32-J32</f>
        <v>0</v>
      </c>
      <c r="M32" s="70">
        <f>+L32*F32</f>
        <v>0</v>
      </c>
    </row>
    <row r="33" spans="1:14" s="10" customFormat="1" ht="12.9" customHeight="1" x14ac:dyDescent="0.25">
      <c r="A33" s="37" t="s">
        <v>33</v>
      </c>
      <c r="B33" s="118" t="s">
        <v>38</v>
      </c>
      <c r="C33" s="110"/>
      <c r="D33" s="33"/>
      <c r="E33" s="68"/>
      <c r="F33" s="81"/>
      <c r="G33" s="70">
        <f t="shared" si="4"/>
        <v>0</v>
      </c>
      <c r="H33" s="82"/>
      <c r="I33" s="72">
        <f t="shared" si="5"/>
        <v>0</v>
      </c>
      <c r="J33" s="83"/>
      <c r="K33" s="70">
        <f t="shared" si="6"/>
        <v>0</v>
      </c>
      <c r="L33" s="74">
        <f t="shared" si="7"/>
        <v>0</v>
      </c>
      <c r="M33" s="70">
        <f t="shared" ref="M33:M35" si="8">+L33*F33</f>
        <v>0</v>
      </c>
    </row>
    <row r="34" spans="1:14" s="10" customFormat="1" ht="12.9" customHeight="1" x14ac:dyDescent="0.25">
      <c r="A34" s="37" t="s">
        <v>34</v>
      </c>
      <c r="B34" s="118" t="s">
        <v>38</v>
      </c>
      <c r="C34" s="110"/>
      <c r="D34" s="33"/>
      <c r="E34" s="68"/>
      <c r="F34" s="81"/>
      <c r="G34" s="70">
        <f t="shared" si="4"/>
        <v>0</v>
      </c>
      <c r="H34" s="82"/>
      <c r="I34" s="72">
        <f>+H34*F34</f>
        <v>0</v>
      </c>
      <c r="J34" s="83"/>
      <c r="K34" s="70">
        <f t="shared" si="6"/>
        <v>0</v>
      </c>
      <c r="L34" s="74">
        <f t="shared" si="7"/>
        <v>0</v>
      </c>
      <c r="M34" s="70">
        <f t="shared" si="8"/>
        <v>0</v>
      </c>
    </row>
    <row r="35" spans="1:14" s="10" customFormat="1" ht="12.9" customHeight="1" x14ac:dyDescent="0.25">
      <c r="A35" s="37" t="s">
        <v>35</v>
      </c>
      <c r="B35" s="118" t="s">
        <v>38</v>
      </c>
      <c r="C35" s="110"/>
      <c r="D35" s="33"/>
      <c r="E35" s="68"/>
      <c r="F35" s="81"/>
      <c r="G35" s="70">
        <f t="shared" si="4"/>
        <v>0</v>
      </c>
      <c r="H35" s="82"/>
      <c r="I35" s="72">
        <f t="shared" si="5"/>
        <v>0</v>
      </c>
      <c r="J35" s="83"/>
      <c r="K35" s="70">
        <f t="shared" si="6"/>
        <v>0</v>
      </c>
      <c r="L35" s="74">
        <f t="shared" si="7"/>
        <v>0</v>
      </c>
      <c r="M35" s="70">
        <f t="shared" si="8"/>
        <v>0</v>
      </c>
    </row>
    <row r="36" spans="1:14" s="10" customFormat="1" ht="12.9" customHeight="1" x14ac:dyDescent="0.25">
      <c r="A36" s="37" t="s">
        <v>36</v>
      </c>
      <c r="B36" s="118" t="s">
        <v>38</v>
      </c>
      <c r="C36" s="110"/>
      <c r="D36" s="57"/>
      <c r="E36" s="86"/>
      <c r="F36" s="81"/>
      <c r="G36" s="70">
        <f t="shared" si="4"/>
        <v>0</v>
      </c>
      <c r="H36" s="82"/>
      <c r="I36" s="72">
        <f>+H36*F36</f>
        <v>0</v>
      </c>
      <c r="J36" s="83"/>
      <c r="K36" s="70">
        <f>+F36*J36</f>
        <v>0</v>
      </c>
      <c r="L36" s="74">
        <f t="shared" si="7"/>
        <v>0</v>
      </c>
      <c r="M36" s="70">
        <f t="shared" ref="M36" si="9">+L36*F36</f>
        <v>0</v>
      </c>
    </row>
    <row r="37" spans="1:14" s="10" customFormat="1" ht="12.9" customHeight="1" x14ac:dyDescent="0.25">
      <c r="A37" s="37" t="s">
        <v>37</v>
      </c>
      <c r="B37" s="118" t="s">
        <v>38</v>
      </c>
      <c r="C37" s="110"/>
      <c r="D37" s="57"/>
      <c r="E37" s="86"/>
      <c r="F37" s="81"/>
      <c r="G37" s="70">
        <f t="shared" si="4"/>
        <v>0</v>
      </c>
      <c r="H37" s="82"/>
      <c r="I37" s="72">
        <f>+H37*F37</f>
        <v>0</v>
      </c>
      <c r="J37" s="83"/>
      <c r="K37" s="70">
        <f>+F37*J37</f>
        <v>0</v>
      </c>
      <c r="L37" s="74">
        <f t="shared" si="7"/>
        <v>0</v>
      </c>
      <c r="M37" s="70">
        <f>+L37*F37</f>
        <v>0</v>
      </c>
    </row>
    <row r="38" spans="1:14" s="10" customFormat="1" ht="12.9" customHeight="1" thickBot="1" x14ac:dyDescent="0.3">
      <c r="A38" s="56"/>
      <c r="B38" s="119" t="s">
        <v>26</v>
      </c>
      <c r="C38" s="120"/>
      <c r="D38" s="59"/>
      <c r="E38" s="87"/>
      <c r="F38" s="85"/>
      <c r="G38" s="77">
        <f t="shared" ref="G38:M38" si="10">SUM(G31:G37)</f>
        <v>0</v>
      </c>
      <c r="H38" s="96">
        <f t="shared" si="10"/>
        <v>0</v>
      </c>
      <c r="I38" s="78">
        <f t="shared" si="10"/>
        <v>0</v>
      </c>
      <c r="J38" s="85">
        <f t="shared" si="10"/>
        <v>0</v>
      </c>
      <c r="K38" s="77">
        <f t="shared" si="10"/>
        <v>0</v>
      </c>
      <c r="L38" s="79">
        <f t="shared" si="10"/>
        <v>0</v>
      </c>
      <c r="M38" s="77">
        <f t="shared" si="10"/>
        <v>0</v>
      </c>
    </row>
    <row r="39" spans="1:14" ht="12" thickBot="1" x14ac:dyDescent="0.3">
      <c r="A39" s="60"/>
      <c r="B39" s="126" t="s">
        <v>7</v>
      </c>
      <c r="C39" s="127"/>
      <c r="D39" s="61"/>
      <c r="E39" s="62"/>
      <c r="F39" s="88"/>
      <c r="G39" s="89">
        <f>+G25+G29+G38</f>
        <v>0</v>
      </c>
      <c r="H39" s="90"/>
      <c r="I39" s="91">
        <f>+I25+I29+I38</f>
        <v>0</v>
      </c>
      <c r="J39" s="88"/>
      <c r="K39" s="89">
        <f>+K25+K29+K38</f>
        <v>0</v>
      </c>
      <c r="L39" s="90"/>
      <c r="M39" s="89">
        <f>+M25+M29+M38</f>
        <v>0</v>
      </c>
    </row>
    <row r="40" spans="1:14" ht="14.25" customHeight="1" x14ac:dyDescent="0.25">
      <c r="A40" s="42"/>
      <c r="B40" s="122" t="s">
        <v>8</v>
      </c>
      <c r="C40" s="123"/>
      <c r="D40" s="43"/>
      <c r="E40" s="44"/>
      <c r="F40" s="45"/>
      <c r="G40" s="92">
        <f>ROUND(G39*0.21,2)</f>
        <v>0</v>
      </c>
      <c r="H40" s="46"/>
      <c r="I40" s="93">
        <f>ROUND(I39*0.21,2)</f>
        <v>0</v>
      </c>
      <c r="J40" s="45"/>
      <c r="K40" s="92">
        <f>ROUND(K39*0.21,2)</f>
        <v>0</v>
      </c>
      <c r="L40" s="46"/>
      <c r="M40" s="92">
        <f>ROUND(M39*0.21,2)</f>
        <v>0</v>
      </c>
    </row>
    <row r="41" spans="1:14" ht="14" customHeight="1" thickBot="1" x14ac:dyDescent="0.3">
      <c r="A41" s="39"/>
      <c r="B41" s="116" t="s">
        <v>9</v>
      </c>
      <c r="C41" s="117"/>
      <c r="D41" s="40"/>
      <c r="E41" s="41"/>
      <c r="F41" s="47"/>
      <c r="G41" s="94">
        <f>G39+G40</f>
        <v>0</v>
      </c>
      <c r="H41" s="48"/>
      <c r="I41" s="95">
        <f>I39+I40</f>
        <v>0</v>
      </c>
      <c r="J41" s="47"/>
      <c r="K41" s="94">
        <f>K39+K40</f>
        <v>0</v>
      </c>
      <c r="L41" s="48"/>
      <c r="M41" s="94">
        <f>M39+M40</f>
        <v>0</v>
      </c>
    </row>
    <row r="42" spans="1:14" ht="11.15" customHeight="1" x14ac:dyDescent="0.25">
      <c r="A42" s="11"/>
      <c r="B42" s="124"/>
      <c r="C42" s="124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14" ht="11.15" customHeight="1" x14ac:dyDescent="0.25">
      <c r="A43" s="49" t="s">
        <v>40</v>
      </c>
      <c r="B43" s="11"/>
      <c r="C43" s="11"/>
      <c r="D43" s="11"/>
      <c r="E43" s="11"/>
      <c r="F43" s="12"/>
      <c r="G43" s="12"/>
      <c r="H43" s="12"/>
      <c r="I43" s="12"/>
      <c r="J43" s="12"/>
      <c r="K43" s="12"/>
      <c r="L43" s="12"/>
      <c r="M43" s="12"/>
    </row>
    <row r="44" spans="1:14" ht="11.15" customHeight="1" x14ac:dyDescent="0.25">
      <c r="A44" s="129" t="s">
        <v>42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</row>
    <row r="45" spans="1:14" ht="11.15" customHeight="1" x14ac:dyDescent="0.25">
      <c r="A45" s="128" t="s">
        <v>41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4" ht="30.9" customHeight="1" x14ac:dyDescent="0.25">
      <c r="A46" s="13"/>
      <c r="B46" s="13"/>
      <c r="C46" s="14"/>
      <c r="D46" s="14"/>
      <c r="E46" s="14"/>
      <c r="F46" s="14"/>
      <c r="G46" s="121"/>
      <c r="H46" s="15"/>
      <c r="I46" s="121"/>
      <c r="J46" s="15"/>
      <c r="K46" s="121"/>
      <c r="L46" s="15"/>
      <c r="M46" s="121"/>
      <c r="N46" s="15"/>
    </row>
    <row r="47" spans="1:14" x14ac:dyDescent="0.25">
      <c r="A47" s="125" t="s">
        <v>6</v>
      </c>
      <c r="B47" s="125"/>
      <c r="C47" s="125"/>
      <c r="D47" s="16"/>
      <c r="E47" s="16"/>
      <c r="F47" s="16"/>
      <c r="G47" s="121"/>
      <c r="H47" s="17"/>
      <c r="I47" s="121"/>
      <c r="J47" s="17"/>
      <c r="K47" s="121"/>
      <c r="M47" s="121"/>
    </row>
    <row r="48" spans="1:14" x14ac:dyDescent="0.25">
      <c r="A48" s="5"/>
      <c r="B48" s="5"/>
      <c r="C48" s="5"/>
      <c r="D48" s="1" t="s">
        <v>1</v>
      </c>
      <c r="F48" s="4"/>
      <c r="H48" s="4" t="s">
        <v>2</v>
      </c>
      <c r="J48" s="4" t="s">
        <v>3</v>
      </c>
    </row>
    <row r="49" spans="1:13" ht="11.75" customHeight="1" x14ac:dyDescent="0.25">
      <c r="A49" s="5"/>
      <c r="B49" s="5"/>
      <c r="C49" s="5"/>
      <c r="D49" s="4"/>
      <c r="E49" s="4"/>
      <c r="F49" s="4"/>
      <c r="H49" s="4"/>
      <c r="J49" s="4"/>
    </row>
    <row r="50" spans="1:13" x14ac:dyDescent="0.25">
      <c r="A50" s="5"/>
      <c r="B50" s="5"/>
      <c r="C50" s="5"/>
    </row>
    <row r="51" spans="1:13" x14ac:dyDescent="0.25">
      <c r="A51" s="125" t="s">
        <v>14</v>
      </c>
      <c r="B51" s="125"/>
      <c r="C51" s="125"/>
      <c r="D51" s="130"/>
      <c r="E51" s="130"/>
      <c r="F51" s="18"/>
      <c r="H51" s="17"/>
      <c r="J51" s="17"/>
    </row>
    <row r="52" spans="1:13" x14ac:dyDescent="0.25">
      <c r="A52" s="5"/>
      <c r="B52" s="5"/>
      <c r="C52" s="5"/>
      <c r="D52" s="1" t="s">
        <v>1</v>
      </c>
      <c r="F52" s="4"/>
      <c r="H52" s="4" t="s">
        <v>2</v>
      </c>
      <c r="J52" s="4" t="s">
        <v>3</v>
      </c>
    </row>
    <row r="53" spans="1:13" x14ac:dyDescent="0.25">
      <c r="A53" s="5"/>
      <c r="B53" s="5"/>
      <c r="C53" s="5"/>
      <c r="D53" s="4"/>
      <c r="E53" s="4"/>
      <c r="F53" s="4"/>
      <c r="H53" s="4"/>
      <c r="J53" s="4"/>
    </row>
    <row r="54" spans="1:13" x14ac:dyDescent="0.25">
      <c r="A54" s="5"/>
      <c r="B54" s="5"/>
      <c r="C54" s="5"/>
    </row>
    <row r="55" spans="1:13" x14ac:dyDescent="0.25">
      <c r="A55" s="125" t="s">
        <v>10</v>
      </c>
      <c r="B55" s="125"/>
      <c r="C55" s="125"/>
      <c r="D55" s="130"/>
      <c r="E55" s="130"/>
      <c r="F55" s="18"/>
      <c r="H55" s="17"/>
      <c r="J55" s="17"/>
    </row>
    <row r="56" spans="1:13" x14ac:dyDescent="0.25">
      <c r="A56" s="5"/>
      <c r="B56" s="5"/>
      <c r="C56" s="5"/>
      <c r="D56" s="1" t="s">
        <v>1</v>
      </c>
      <c r="F56" s="4"/>
      <c r="H56" s="4" t="s">
        <v>2</v>
      </c>
      <c r="J56" s="4" t="s">
        <v>3</v>
      </c>
    </row>
    <row r="57" spans="1:13" x14ac:dyDescent="0.25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5"/>
      <c r="B58" s="5"/>
      <c r="C58" s="5"/>
      <c r="D58" s="5"/>
      <c r="E58" s="5"/>
    </row>
    <row r="60" spans="1:13" x14ac:dyDescent="0.25">
      <c r="G60" s="4"/>
      <c r="I60" s="4"/>
      <c r="K60" s="4"/>
      <c r="M60" s="4"/>
    </row>
  </sheetData>
  <mergeCells count="41">
    <mergeCell ref="D51:E51"/>
    <mergeCell ref="D55:E55"/>
    <mergeCell ref="F3:H3"/>
    <mergeCell ref="I46:I47"/>
    <mergeCell ref="J19:K19"/>
    <mergeCell ref="K46:K47"/>
    <mergeCell ref="H19:I19"/>
    <mergeCell ref="A15:M15"/>
    <mergeCell ref="A51:C51"/>
    <mergeCell ref="B28:C28"/>
    <mergeCell ref="B31:C31"/>
    <mergeCell ref="B32:C32"/>
    <mergeCell ref="B30:C30"/>
    <mergeCell ref="L19:M19"/>
    <mergeCell ref="M46:M47"/>
    <mergeCell ref="A55:C55"/>
    <mergeCell ref="G46:G47"/>
    <mergeCell ref="B40:C40"/>
    <mergeCell ref="B42:C42"/>
    <mergeCell ref="A47:C47"/>
    <mergeCell ref="B39:C39"/>
    <mergeCell ref="A45:M45"/>
    <mergeCell ref="A44:M44"/>
    <mergeCell ref="B23:C23"/>
    <mergeCell ref="B26:C26"/>
    <mergeCell ref="D19:D20"/>
    <mergeCell ref="E19:E20"/>
    <mergeCell ref="B41:C41"/>
    <mergeCell ref="B36:C36"/>
    <mergeCell ref="B37:C37"/>
    <mergeCell ref="B38:C38"/>
    <mergeCell ref="B24:C24"/>
    <mergeCell ref="B33:C33"/>
    <mergeCell ref="B34:C34"/>
    <mergeCell ref="B35:C35"/>
    <mergeCell ref="B27:C27"/>
    <mergeCell ref="A19:A20"/>
    <mergeCell ref="B19:C20"/>
    <mergeCell ref="B22:C22"/>
    <mergeCell ref="B21:C21"/>
    <mergeCell ref="F19:G19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12 – Atliktų darbų akto A forma</oddHeader>
    <oddFooter>&amp;C&amp;9&amp;P/&amp;N</oddFooter>
    <firstFooter>&amp;C&amp;9&amp;P/&amp;N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AE707-C889-46F3-A311-AB92DE0A59A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f3ea41-9086-4caf-9780-47e954204c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FE3BFB-D7BF-4B0C-83F1-E1BD1BEB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4DD0D-0196-4A02-AC4B-AE594A30C2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forma</vt:lpstr>
      <vt:lpstr>'A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Karolina Rimkuvienė</cp:lastModifiedBy>
  <cp:lastPrinted>2023-07-23T19:00:21Z</cp:lastPrinted>
  <dcterms:created xsi:type="dcterms:W3CDTF">1999-07-01T09:33:53Z</dcterms:created>
  <dcterms:modified xsi:type="dcterms:W3CDTF">2024-10-16T09:00:35Z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