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NVSPL58\Desktop\ST-155\"/>
    </mc:Choice>
  </mc:AlternateContent>
  <xr:revisionPtr revIDLastSave="0" documentId="13_ncr:1_{7D2C2F71-4D65-464A-9570-1C6F46CC43A0}" xr6:coauthVersionLast="47" xr6:coauthVersionMax="47" xr10:uidLastSave="{00000000-0000-0000-0000-000000000000}"/>
  <bookViews>
    <workbookView xWindow="-120" yWindow="-120" windowWidth="29040" windowHeight="15720" tabRatio="500" xr2:uid="{00000000-000D-0000-FFFF-FFFF00000000}"/>
  </bookViews>
  <sheets>
    <sheet name="2024" sheetId="1" r:id="rId1"/>
  </sheets>
  <definedNames>
    <definedName name="_xlnm._FilterDatabase" localSheetId="0" hidden="1">'2024'!$B$5:$O$175</definedName>
    <definedName name="_xlnm.Print_Area" localSheetId="0">'2024'!$A$1:$O$44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0" i="1" l="1"/>
  <c r="L30" i="1"/>
  <c r="O30" i="1" s="1"/>
  <c r="N30" i="1" s="1"/>
  <c r="R30" i="1" s="1"/>
  <c r="M43" i="1"/>
  <c r="L43" i="1"/>
  <c r="O43" i="1" s="1"/>
  <c r="N43" i="1" l="1"/>
  <c r="R43" i="1" s="1"/>
</calcChain>
</file>

<file path=xl/sharedStrings.xml><?xml version="1.0" encoding="utf-8"?>
<sst xmlns="http://schemas.openxmlformats.org/spreadsheetml/2006/main" count="204" uniqueCount="137">
  <si>
    <t>Pirkimo objekto pavadinimas</t>
  </si>
  <si>
    <t>Pagrindinis pirkimo objekto kodas pagal bendrąjį viešojo pirkimo žodyną (BVPŽ)</t>
  </si>
  <si>
    <t>Specifikacija</t>
  </si>
  <si>
    <t>Fasuotė, mato vienetas</t>
  </si>
  <si>
    <t>Maksimalus vnt. (fasuočių) kiekis</t>
  </si>
  <si>
    <t>PVM (%)</t>
  </si>
  <si>
    <t>Leptospirų EMJH mitybinis priedas</t>
  </si>
  <si>
    <t>24931250-6</t>
  </si>
  <si>
    <t xml:space="preserve">Paruošta naudoti, išpilstyta po 100 ml.  Į sudėtį įeina albuminas, polisorbatas 80 ir papildomi augimo faktoriai. Tinama BD EMJH leptospirų terpės pagrindui. </t>
  </si>
  <si>
    <t>100 ml</t>
  </si>
  <si>
    <t>Leptospirų EMJH terpės bazė</t>
  </si>
  <si>
    <t>Sausas mišinys, ne mažesnė kaip 500 g pakuotė. TinKama BD EMJH leptospirų mitybiniam priedui</t>
  </si>
  <si>
    <t>500 g</t>
  </si>
  <si>
    <t>Mieliagrybių identifikavimui ir jautrumui priešgrybiniams vaistams nustatyti plokštelės</t>
  </si>
  <si>
    <t>33124110-9</t>
  </si>
  <si>
    <t>Plokštelės, skirtos pagrindinių mieliagrybių rūšių identifikavimui ir jautrumo nustatymui priešgrybiniams vaistams: amfotericinui B, nistatinui, flucitozinui, ekonazoliui, ketokonazoliui, mikonazoliui, flukonazoliui. Rezultatai įvertinami vizualiai.</t>
  </si>
  <si>
    <t>vnt.</t>
  </si>
  <si>
    <t xml:space="preserve">Sterilus parafino aliejus </t>
  </si>
  <si>
    <t>Parafino aliejus, sterilus.</t>
  </si>
  <si>
    <t>Greitos identifikacinės sistemos</t>
  </si>
  <si>
    <t xml:space="preserve">4 val. r-ja adaptuotai ERIC kompiuterinei programai. Greita identifikacinė sistema. 30 mikroorganizmų identifikavimas. Vertinimas vizualus. </t>
  </si>
  <si>
    <t>6.1</t>
  </si>
  <si>
    <t>Identifikavimo sistema Enterobacteriaciae ir kt. oksidazė neigiamoms bakterijoms</t>
  </si>
  <si>
    <t xml:space="preserve">1 testas </t>
  </si>
  <si>
    <t>6.2</t>
  </si>
  <si>
    <t>Identifikavimo sistema gliukozę fermentuojančioms ir nefermentuojančioms gram neigiamoms bakterijoms, išskyrus Enterobacteriaciae</t>
  </si>
  <si>
    <t>6.3</t>
  </si>
  <si>
    <t>Identifikavimo sistema anaerobinėms bakterijoms</t>
  </si>
  <si>
    <t>6.4</t>
  </si>
  <si>
    <t>Identifikavimo sistema Korynebakterijoms</t>
  </si>
  <si>
    <t>6.5</t>
  </si>
  <si>
    <t>Identifikavimo sistema Neiseriae, Haemofilus ir kitoms bakterijoms</t>
  </si>
  <si>
    <t xml:space="preserve">4 val. r-ja adaptuotai ERIC kompiuterinei programai. Greita NH identifikacinė sistema. 30 mikroorganizmų identifikavimas. Vertinimas vizualus. </t>
  </si>
  <si>
    <t>6.6</t>
  </si>
  <si>
    <t>Identifikavimo sistema streptokokams ir kitoms panašioms gram plius bakterijoms</t>
  </si>
  <si>
    <t>6.7</t>
  </si>
  <si>
    <t>Inokuliavimo skystis mėgintuvėliuose, 1ml</t>
  </si>
  <si>
    <t>Adaptuotas greitai identifikaciniai sistemai.</t>
  </si>
  <si>
    <t>1 flak.</t>
  </si>
  <si>
    <t>6.8</t>
  </si>
  <si>
    <t>Inokuliavimo skystis mėgintuvėliuose, 2ml</t>
  </si>
  <si>
    <t>6.9</t>
  </si>
  <si>
    <t>Nitratinis A reagentas</t>
  </si>
  <si>
    <t>6.10</t>
  </si>
  <si>
    <t>Nitratinis B reagentas</t>
  </si>
  <si>
    <t>6.11</t>
  </si>
  <si>
    <t xml:space="preserve">Indolo reagentas </t>
  </si>
  <si>
    <t>Triušio antiserumai prieš botulotoksiną</t>
  </si>
  <si>
    <t>33141625-7</t>
  </si>
  <si>
    <t>Trijų triušio antiserumai prieš Clostridium botulinum toksino A, B arba E tipą (tipas tikslinamas užsakymo metu). Pakuotė ne mažiau 1 ml. Skirti Clostridium botulinum toksinų aktyvumo blokavimui atliekant tyrimus su pelėmis. Su paciento serumu skiedimas 1:100.</t>
  </si>
  <si>
    <t>1 pak.</t>
  </si>
  <si>
    <t>Noro virusų nustatymo išmatose diagnostikumas</t>
  </si>
  <si>
    <t>Noro virusų  nustatymas  imunochromatografiniu metodu. Pakuotėje ne daugiau 50 vnt.</t>
  </si>
  <si>
    <t>1 testas</t>
  </si>
  <si>
    <t>Roto virusų nustatymo išmatose diagnostikumas</t>
  </si>
  <si>
    <t>Roto virusų nustatymas  imunochromatografiniu metodu. Pakuotėje ne daugiau 50 vnt.</t>
  </si>
  <si>
    <t>C.difficile toksinų A ir B nustatymo testas</t>
  </si>
  <si>
    <t>Tiesioginiam kokybiniam Clostridium difficile toksinų A ir B nustatymui fekalijų mėginiuose. Pakuotėje ne daugiau 50 vnt.</t>
  </si>
  <si>
    <t>Adeno virusų nustatymo išmatose diagnostikumas</t>
  </si>
  <si>
    <t>Imunochromatografiniu metodu. Adeno virusų nustatymas viename teste. Pakuotėje ne daugiau 50 vnt.</t>
  </si>
  <si>
    <t>C.difficile toksinų GDH nustatymo testas</t>
  </si>
  <si>
    <t>Tiesioginiam kokybiniam Clostridium difficile GDH nustatymui fekalijų mėginiuose. Pakuotėje ne daugiau 50 vnt.</t>
  </si>
  <si>
    <t>Streptokokų grupavimo rinkinys lateks agliutinacijos metodu (grupės A,B,C,D,F,G)</t>
  </si>
  <si>
    <t>Grupavimo rinkinys lateks agliutinacijos metodu (grupės A,B,C,D,F,G). Rinkinyje turi būti kortelės atlikti agliutinacijai ir fermentinis ekstrakcinis tirpalas</t>
  </si>
  <si>
    <t xml:space="preserve">1 pak. </t>
  </si>
  <si>
    <t>Western blotas echinokokozei IgG</t>
  </si>
  <si>
    <t>testas</t>
  </si>
  <si>
    <t>33696500-0</t>
  </si>
  <si>
    <t>ml</t>
  </si>
  <si>
    <t>33924000-3</t>
  </si>
  <si>
    <t>Validaciojos tirpalų rinkinys BEP 2000 automatinio mikroplokštelių analizatoriaus priežiūrai</t>
  </si>
  <si>
    <t xml:space="preserve">Rinkinys pipetavimo ir plovimo procesų teisingumo ir tikslumo įvertinimui dirbant su automatiniu mikroplokštelių analizatoriumi BEP 2000 bei Immunomat Ne mažiau 10 plokštelių. </t>
  </si>
  <si>
    <t>1 rinkinys</t>
  </si>
  <si>
    <t>Leptospira IgM ir IgG greitieji testai, skirti kraujo serumo tyrimams (25 - 50 testų pakuotėje)</t>
  </si>
  <si>
    <t>Sskirti kraujo serumo tyrimams (25 - 50 testų pakuotėje), IgM ir IgG antikūnų nuststymui</t>
  </si>
  <si>
    <t>Vibrio cholerae O1/O139 kombo tyrimo kasetės  išmatoms (iki 10 testų pakuotėje)</t>
  </si>
  <si>
    <t>Išmatų tyrimams, iki 10 testų pakuotėje. Apima O1 ir O139 V. cholerae tipus.</t>
  </si>
  <si>
    <t>Bruceliozės serologinės diagnostikos rinkinys (Brucella abortus, Brucella melitensis, Brucella teigiama kontrolė, neigiama kontrolė, transportavimo ir kitos išlaidos)</t>
  </si>
  <si>
    <t>Vibrio cholerae O1 polivalentinis antiserumas kultūrų tipavimui</t>
  </si>
  <si>
    <t>Tinkamas bakterijų kultūrų tipavimui, apima O1 ir O139 tipus</t>
  </si>
  <si>
    <t>50x TAE buferis</t>
  </si>
  <si>
    <t>33696600-1</t>
  </si>
  <si>
    <t>Tris Acetatinis-EDTA buferis skirtas DNR elektroforezei. Tinkamas nukleino rūgščių elektroforezei agarozės ir poliakrilamidiniuose geliuose  ir gelių paruošimui. Tinkamas 1500 bp ir didesnių DNR fragmentų elektroforezei. Koncentracija: 50x. Be DN-azių ir RN-azių. Tinkamas laikyti kambario temperatūroje neribotą laiką. Pakuotėse ne daugiau kaip po 1 l. Su visas savybes patvirtinančiais dokumentais. Pakuotėje ne mažiau 1000 ml.</t>
  </si>
  <si>
    <t>Agarozės tabletės gelio paruošimui</t>
  </si>
  <si>
    <t>Tabletės, mažos EEO (LE), yra daugiafunkcinė tablečių formos agarozė, pateikiama patogioje lizdinėje pakuotėje. Agarozės tabletės pagamintos iš standartinio lydymosi taško agarozės, užtikrinančios aukštą ryškumą, aštrus DNR juostas, kurių ryškumas ir žemas fonas. Jo optimizuotas gelio stiprumas padidina geelio apdorojimo ir tvarkymo paprastumą. Pagaminta naudojant novatorišką ekologišką ir ekologiškesnį gamybos procesą, kurio sudėtyje nėra tirpiklių. Lydimosi temperatūra 88 laipsnių, galimybė atskirti nuo 100 bp  iki 30kbp fragmentus. Pakuotėje ne mažiau 1000 tablečių</t>
  </si>
  <si>
    <t>Molekuliniai markeriai ir dažai elektroforezei</t>
  </si>
  <si>
    <t>50 bp DNR žymuo</t>
  </si>
  <si>
    <t>Dvigrandės DNR fragmentų atskyrimui elektroforezės metu agarozės gelyje, paruoštas naudojimui. Turi apimti ne siauresnes ribas: nuo 50 iki 1000 bp. Ne mažiau dviejų referentinių juostelių ( 250 bp ir 500 bp), ne mažiau 13 fragmentų. Tiekiama kartu su 6x dažu (sudėtis ne prastesnė nei: 10mM Tris-HCl, 0,03% bromfenolio mėlio, 0,03% ksilen cianolio FF, 60% glicerino, 60mM EDTA). Koncentracija 0,1 µg/µl. Skirtas ne mažiau kaip 100 aplikacijų (0,5 µg/5µl duobutei). Su visas šias savybes patvirtinančiais dokumentais. Pakuotėje ne mažiau 50 µg.</t>
  </si>
  <si>
    <t>ug</t>
  </si>
  <si>
    <t xml:space="preserve">100 bp DNR žymuo </t>
  </si>
  <si>
    <t>Dvigrandės DNR fragmentų atskyrimui elektroforezės metu agarozės gelyje, paruoštas naudojimui. Turi apimti ne siauresnes ribas: nuo 100 iki 3000 bp, juostelės kas 100 bp. Ne mažiau dviejų referentinių juostelių (500 bp ir 1000 bp), ne mažiau kaip 14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</si>
  <si>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 xml:space="preserve">Molekulinis žymuo   1 kb </t>
  </si>
  <si>
    <t>Dvigrandės DNR fragmentų atskyrimui elektroforezės metu agarozės gelyje, paruoštas naudojimui. Ne mažiau trijų referentinių juostelių (apie 125 bp,  1500 bp ir 23130 bp), ne mažiau 8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</si>
  <si>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Dažas DNR elektroforezei</t>
  </si>
  <si>
    <t xml:space="preserve">Dviejų spalvų dažas skirtas mėginių užnešimui į agarozės gelį ir vizualiam DNR migracijos stebėjimui, 6x. Sudėtis ne prastesnė nei: 10mM Tris-HCl, 0,15% orange G,  0,03% ksilen cianolio FF, 60% glicerino, 60mM EDTA. Stabilumas: stabilus kambario temperatūroje arba 4°C ne trumpiau 12 mėn. Be DN-azių. Neužgožiantis DNR analizuojant gelį UV šviesoje. Su visas šias savybes patvirtinančiais dokumentais. Pakuotėje ne mažiau 5 mėgintuvėlių po 1 ml. </t>
  </si>
  <si>
    <t xml:space="preserve">Reagentai ŽIV1/2 antikūnų patvirtinimui imunochromatografijos metodu </t>
  </si>
  <si>
    <t>Reagentai ŽIV1 ir ŽIV2  nustatymui ir diferencijavimui imunochromatografiniu metodu.   Pakuotės ne mažesnės kaip po 15, bet ne didesnės nei po  20 vnt. .   CE ir IVD ženklinimas.</t>
  </si>
  <si>
    <t>1 pak./10 stikliukų</t>
  </si>
  <si>
    <t>Reagentai a-HDV antikūnų nustatymui</t>
  </si>
  <si>
    <t xml:space="preserve">Reagentai hepatito D antikūnų nustatymui IFA metodu. Plokštelės laužomos bent po 8 šulinėlius. Turi turėti CE ir IVD ženklinimą. </t>
  </si>
  <si>
    <t>Reagentai hemoraginių karštinių diagnostikai (Rinkiniai  skirti  Denge, Čikungunija,  Vakarų Nilo karštinių diagnostikai)</t>
  </si>
  <si>
    <t xml:space="preserve"> Rinkiniai  skirti  Denge, Čikungunija,  Vakarų Nilo karštinių diagnostikai IF metodu</t>
  </si>
  <si>
    <t>Pirkimo objekto dalies Nr.</t>
  </si>
  <si>
    <t>Tiekėjas</t>
  </si>
  <si>
    <t>Tiekėjo siūlomos prekės techninių reikalavimų reikšmė (tiekėjas turi nurodyti tikslius dydžius, medžiagas, išmatavimus ir pan.)</t>
  </si>
  <si>
    <t>Gamintojas, gamintojo katalogo prekės ir puslapio Nr., gamintojo fasuotė</t>
  </si>
  <si>
    <t>Vieneto kaina Eur be PVM</t>
  </si>
  <si>
    <t xml:space="preserve">Vieneto kaina Eur su PVM </t>
  </si>
  <si>
    <t>Suma Eur be PVM (maks. orient. kiekiui)</t>
  </si>
  <si>
    <t>PVM suma Eur (maks. orient. kiekiui)</t>
  </si>
  <si>
    <t>Suma Eur su PVM (maks. orient. kiekiui)</t>
  </si>
  <si>
    <t>105.1</t>
  </si>
  <si>
    <t>105.2</t>
  </si>
  <si>
    <t>105.3</t>
  </si>
  <si>
    <t>105.4</t>
  </si>
  <si>
    <t>Diferencinėi echinokokų diagnostikai. Su p7;p16 /18; p21; p25/26; Em95 ;Em18; EgAgB kDa baltymais.Rinkinyje turi būti visi reikalingi tirpalai reakcijai atlikti. Turi diferencijuoti E. granulosus ir E. multilocularis. CE ir IVD  serifikatai.</t>
  </si>
  <si>
    <t>Rinkinio sudėtyje turi būti: Brucella abortus ir Brucella melitensis antigenai, Brucella teigiama kontrolė, neigiama kontrolė. Įskaičiuotos transportavimo ir kitos išlaidos.</t>
  </si>
  <si>
    <t>Vadybininkas</t>
  </si>
  <si>
    <t>PVM dydis %</t>
  </si>
  <si>
    <t>PVM suma</t>
  </si>
  <si>
    <t>Gamintojas</t>
  </si>
  <si>
    <t>Prekes kodas</t>
  </si>
  <si>
    <t>UAB Multilabo</t>
  </si>
  <si>
    <t>MBALI</t>
  </si>
  <si>
    <t>Dia.Pro, DB.CE, 1 pak. (96 test.)</t>
  </si>
  <si>
    <t>DB.CE</t>
  </si>
  <si>
    <t>Dia.Pro</t>
  </si>
  <si>
    <t>Bio-rad</t>
  </si>
  <si>
    <t>B89894</t>
  </si>
  <si>
    <t>Bio-rad, 89894, 1 rink. (10 plokštelių)</t>
  </si>
  <si>
    <t>110. Dia.PRO HDV Ab yra reagentų rinkinys, skirtas hepatito D antikūnų nustatymui IFA metodu. Plokštelės laužomos bent po 8 šulinėlius. Rinkinys turi CE ir IVD ženklinimą.Gamintojo dokumentacija (konfidncialu) 110 p.d. 2; 17-18 psl.</t>
  </si>
  <si>
    <t>98. Performance Evaluation kit, Pipettor-Wsher yra rinkinys pipetavimo ir plovimo procesų teisingumo ir tikslumo įvertinimui dirbant su automatiniu mikroplokštelių analizatoriumi BEP 2000 bei Immunomat. Rinkinio sudėtyje  yra 10 plokštelių. Gamintojo dokumentacija (konfidncialu) 98 p.d. 11; 15 psl.</t>
  </si>
  <si>
    <t>Column1</t>
  </si>
  <si>
    <t>Column2</t>
  </si>
  <si>
    <t>Column3</t>
  </si>
  <si>
    <t>Column4</t>
  </si>
  <si>
    <t>Column5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</si>
</sst>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_ ;_ @_ "/>
    <numFmt numFmtId="165" formatCode="0\ %"/>
    <numFmt numFmtId="166" formatCode="_(* #,##0.00_);_(* \(#,##0.00\);_(* \-??_);_(@_)"/>
    <numFmt numFmtId="168" formatCode="_(* #,##0.0000_);_(* \(#,##0.0000\);_(* \-??_);_(@_)"/>
    <numFmt numFmtId="170" formatCode="_ * #,##0.0000_ ;_ * \-#,##0.0000_ ;_ * \-??_ ;_ @_ "/>
  </numFmts>
  <fonts count="12" x14ac:knownFonts="1">
    <font>
      <sz val="11"/>
      <color rgb="FF000000"/>
      <name val="Calibri"/>
      <charset val="186"/>
    </font>
    <font>
      <sz val="10"/>
      <name val="Arial"/>
      <family val="2"/>
      <charset val="186"/>
    </font>
    <font>
      <sz val="10"/>
      <name val="Arial"/>
      <family val="2"/>
      <charset val="1"/>
    </font>
    <font>
      <sz val="11"/>
      <color rgb="FF000000"/>
      <name val="Calibri"/>
      <family val="2"/>
      <charset val="1"/>
    </font>
    <font>
      <sz val="12"/>
      <color rgb="FF000000"/>
      <name val="Times New Roman"/>
      <family val="1"/>
      <charset val="1"/>
    </font>
    <font>
      <sz val="12"/>
      <name val="Times New Roman"/>
      <family val="1"/>
      <charset val="1"/>
    </font>
    <font>
      <b/>
      <sz val="12"/>
      <color rgb="FF000000"/>
      <name val="Times New Roman"/>
      <family val="1"/>
      <charset val="1"/>
    </font>
    <font>
      <b/>
      <sz val="12"/>
      <name val="Times New Roman"/>
      <family val="1"/>
      <charset val="1"/>
    </font>
    <font>
      <b/>
      <sz val="10"/>
      <name val="Times New Roman"/>
      <family val="1"/>
      <charset val="186"/>
    </font>
    <font>
      <b/>
      <sz val="10"/>
      <color rgb="FF000000"/>
      <name val="Times New Roman"/>
      <family val="1"/>
      <charset val="186"/>
    </font>
    <font>
      <b/>
      <sz val="12"/>
      <name val="Times New Roman"/>
      <family val="1"/>
      <charset val="186"/>
    </font>
    <font>
      <b/>
      <sz val="12"/>
      <color rgb="FF000000"/>
      <name val="Times New Roman"/>
      <family val="1"/>
      <charset val="186"/>
    </font>
  </fonts>
  <fills count="7">
    <fill>
      <patternFill patternType="none"/>
    </fill>
    <fill>
      <patternFill patternType="gray125"/>
    </fill>
    <fill>
      <patternFill patternType="solid">
        <fgColor rgb="FFFFFFFF"/>
        <bgColor rgb="FFFFFFCC"/>
      </patternFill>
    </fill>
    <fill>
      <patternFill patternType="solid">
        <fgColor theme="4" tint="0.39997558519241921"/>
        <bgColor indexed="64"/>
      </patternFill>
    </fill>
    <fill>
      <patternFill patternType="solid">
        <fgColor theme="4" tint="0.39997558519241921"/>
        <bgColor rgb="FFFFFFCC"/>
      </patternFill>
    </fill>
    <fill>
      <patternFill patternType="solid">
        <fgColor theme="4" tint="0.79998168889431442"/>
        <bgColor rgb="FFBDD7EE"/>
      </patternFill>
    </fill>
    <fill>
      <patternFill patternType="solid">
        <fgColor theme="4" tint="0.79998168889431442"/>
        <bgColor rgb="FFB4C7E7"/>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xf numFmtId="164" fontId="3" fillId="0" borderId="0" applyBorder="0" applyProtection="0"/>
    <xf numFmtId="165" fontId="1" fillId="0" borderId="0" applyBorder="0" applyProtection="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7">
    <xf numFmtId="0" fontId="0" fillId="0" borderId="0" xfId="0"/>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164" fontId="4" fillId="0" borderId="0" xfId="1" applyFont="1" applyBorder="1" applyAlignment="1" applyProtection="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64" fontId="6" fillId="0" borderId="0" xfId="1" applyFont="1" applyBorder="1" applyAlignment="1" applyProtection="1">
      <alignment horizontal="center" vertical="center"/>
    </xf>
    <xf numFmtId="0" fontId="6" fillId="0" borderId="1" xfId="0" applyFont="1" applyBorder="1" applyAlignment="1">
      <alignment horizontal="center" vertical="center"/>
    </xf>
    <xf numFmtId="2"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4" fillId="0" borderId="1" xfId="1" applyFont="1" applyBorder="1" applyAlignment="1" applyProtection="1">
      <alignment horizontal="center" vertical="center"/>
    </xf>
    <xf numFmtId="16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2" fontId="5" fillId="2" borderId="1" xfId="1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2" borderId="1" xfId="0" applyNumberFormat="1" applyFont="1" applyFill="1" applyBorder="1" applyAlignment="1" applyProtection="1">
      <alignment horizontal="center" vertical="center" wrapText="1"/>
      <protection locked="0"/>
    </xf>
    <xf numFmtId="2" fontId="5" fillId="2" borderId="1" xfId="13" applyNumberFormat="1" applyFont="1" applyFill="1" applyBorder="1" applyAlignment="1">
      <alignment horizontal="center" vertical="center" wrapText="1"/>
    </xf>
    <xf numFmtId="0" fontId="5" fillId="2" borderId="1" xfId="2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 fontId="5" fillId="0" borderId="1" xfId="2" applyNumberFormat="1" applyFont="1" applyBorder="1" applyAlignment="1" applyProtection="1">
      <alignment horizontal="center" vertical="center" wrapText="1"/>
    </xf>
    <xf numFmtId="1" fontId="10" fillId="0" borderId="0" xfId="0" applyNumberFormat="1" applyFont="1" applyAlignment="1">
      <alignment horizontal="center" vertical="center" wrapText="1"/>
    </xf>
    <xf numFmtId="1" fontId="10" fillId="2" borderId="1" xfId="0" applyNumberFormat="1" applyFont="1" applyFill="1" applyBorder="1" applyAlignment="1">
      <alignment horizontal="center" vertical="center" wrapText="1"/>
    </xf>
    <xf numFmtId="1" fontId="10" fillId="2" borderId="1" xfId="10" applyNumberFormat="1" applyFont="1" applyFill="1" applyBorder="1" applyAlignment="1">
      <alignment horizontal="center" vertical="center" wrapText="1"/>
    </xf>
    <xf numFmtId="1" fontId="10" fillId="2" borderId="1" xfId="13" applyNumberFormat="1" applyFont="1" applyFill="1" applyBorder="1" applyAlignment="1">
      <alignment horizontal="center" vertical="center" wrapText="1"/>
    </xf>
    <xf numFmtId="1" fontId="10" fillId="2" borderId="1" xfId="20" applyNumberFormat="1" applyFont="1" applyFill="1" applyBorder="1" applyAlignment="1">
      <alignment horizontal="center" vertical="center" wrapText="1"/>
    </xf>
    <xf numFmtId="0" fontId="5" fillId="0" borderId="2" xfId="0" applyFont="1" applyBorder="1" applyAlignment="1">
      <alignment horizontal="center" vertical="center"/>
    </xf>
    <xf numFmtId="0" fontId="8" fillId="3" borderId="1" xfId="0" applyFont="1" applyFill="1" applyBorder="1" applyAlignment="1">
      <alignment horizontal="center" vertical="center" wrapText="1"/>
    </xf>
    <xf numFmtId="0" fontId="9" fillId="4" borderId="1" xfId="0" applyFont="1" applyFill="1" applyBorder="1" applyAlignment="1" applyProtection="1">
      <alignment horizontal="center" vertical="center" wrapText="1"/>
      <protection locked="0"/>
    </xf>
    <xf numFmtId="0" fontId="8" fillId="3" borderId="1" xfId="11" applyFont="1" applyFill="1" applyBorder="1" applyAlignment="1" applyProtection="1">
      <alignment horizontal="center" vertical="center" wrapText="1"/>
      <protection locked="0"/>
    </xf>
    <xf numFmtId="2" fontId="8" fillId="3" borderId="1" xfId="0" applyNumberFormat="1" applyFont="1" applyFill="1" applyBorder="1" applyAlignment="1">
      <alignment horizontal="center" vertical="center" wrapText="1"/>
    </xf>
    <xf numFmtId="2" fontId="9" fillId="4"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xf>
    <xf numFmtId="0" fontId="5" fillId="6" borderId="1" xfId="0" applyFont="1" applyFill="1" applyBorder="1" applyAlignment="1">
      <alignment horizontal="center" vertical="center" wrapText="1"/>
    </xf>
    <xf numFmtId="1" fontId="10"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xf>
    <xf numFmtId="49" fontId="5" fillId="6"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2" fontId="10" fillId="2" borderId="1" xfId="0" applyNumberFormat="1" applyFont="1" applyFill="1" applyBorder="1" applyAlignment="1">
      <alignment horizontal="center" vertical="center" wrapText="1"/>
    </xf>
    <xf numFmtId="49" fontId="10" fillId="2" borderId="1" xfId="0" applyNumberFormat="1"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2" fontId="10" fillId="2"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168"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xf>
    <xf numFmtId="166" fontId="5" fillId="0" borderId="1" xfId="0" applyNumberFormat="1" applyFont="1" applyBorder="1" applyAlignment="1">
      <alignment horizontal="center" vertical="center"/>
    </xf>
    <xf numFmtId="170" fontId="4" fillId="0" borderId="1" xfId="1" applyNumberFormat="1" applyFont="1" applyBorder="1" applyAlignment="1" applyProtection="1">
      <alignment horizontal="center" vertical="center"/>
    </xf>
    <xf numFmtId="49" fontId="5" fillId="0" borderId="1" xfId="0" applyNumberFormat="1" applyFont="1" applyBorder="1" applyAlignment="1">
      <alignment horizontal="center" vertical="center" wrapText="1"/>
    </xf>
    <xf numFmtId="0" fontId="5" fillId="0" borderId="1" xfId="20" applyFont="1" applyBorder="1" applyAlignment="1">
      <alignment horizontal="center" vertical="center" wrapText="1"/>
    </xf>
    <xf numFmtId="2" fontId="10" fillId="0" borderId="1" xfId="0" applyNumberFormat="1" applyFont="1" applyBorder="1" applyAlignment="1">
      <alignment horizontal="center" vertical="center" wrapText="1"/>
    </xf>
  </cellXfs>
  <cellStyles count="31">
    <cellStyle name="Comma" xfId="1" builtinId="3"/>
    <cellStyle name="Įprastas 2" xfId="28" xr:uid="{00000000-0005-0000-0000-00001F000000}"/>
    <cellStyle name="Įprastas 3" xfId="29" xr:uid="{00000000-0005-0000-0000-000020000000}"/>
    <cellStyle name="Įprastas 3 2" xfId="30" xr:uid="{00000000-0005-0000-0000-000021000000}"/>
    <cellStyle name="Normal" xfId="0" builtinId="0"/>
    <cellStyle name="Normal 10" xfId="3" xr:uid="{00000000-0005-0000-0000-000006000000}"/>
    <cellStyle name="Normal 10 2" xfId="4" xr:uid="{00000000-0005-0000-0000-000007000000}"/>
    <cellStyle name="Normal 11" xfId="5" xr:uid="{00000000-0005-0000-0000-000008000000}"/>
    <cellStyle name="Normal 12" xfId="6" xr:uid="{00000000-0005-0000-0000-000009000000}"/>
    <cellStyle name="Normal 13" xfId="7" xr:uid="{00000000-0005-0000-0000-00000A000000}"/>
    <cellStyle name="Normal 14" xfId="8" xr:uid="{00000000-0005-0000-0000-00000B000000}"/>
    <cellStyle name="Normal 18" xfId="9" xr:uid="{00000000-0005-0000-0000-00000C000000}"/>
    <cellStyle name="Normal 19" xfId="10" xr:uid="{00000000-0005-0000-0000-00000D000000}"/>
    <cellStyle name="Normal 2" xfId="11" xr:uid="{00000000-0005-0000-0000-00000E000000}"/>
    <cellStyle name="Normal 2 10" xfId="12" xr:uid="{00000000-0005-0000-0000-00000F000000}"/>
    <cellStyle name="Normal 2 2" xfId="13" xr:uid="{00000000-0005-0000-0000-000010000000}"/>
    <cellStyle name="Normal 2 2 2" xfId="14" xr:uid="{00000000-0005-0000-0000-000011000000}"/>
    <cellStyle name="Normal 2 3" xfId="15" xr:uid="{00000000-0005-0000-0000-000012000000}"/>
    <cellStyle name="Normal 2_2011 01 21 Mikrobiol skyr specifikacija is Virbalienes 02 26" xfId="19" xr:uid="{00000000-0005-0000-0000-000016000000}"/>
    <cellStyle name="Normal 20" xfId="16" xr:uid="{00000000-0005-0000-0000-000013000000}"/>
    <cellStyle name="Normal 21" xfId="17" xr:uid="{00000000-0005-0000-0000-000014000000}"/>
    <cellStyle name="Normal 29" xfId="18" xr:uid="{00000000-0005-0000-0000-000015000000}"/>
    <cellStyle name="Normal 3" xfId="20" xr:uid="{00000000-0005-0000-0000-000017000000}"/>
    <cellStyle name="Normal 4" xfId="21" xr:uid="{00000000-0005-0000-0000-000018000000}"/>
    <cellStyle name="Normal 5" xfId="22" xr:uid="{00000000-0005-0000-0000-000019000000}"/>
    <cellStyle name="Normal 6" xfId="23" xr:uid="{00000000-0005-0000-0000-00001A000000}"/>
    <cellStyle name="Normal 6 2" xfId="24" xr:uid="{00000000-0005-0000-0000-00001B000000}"/>
    <cellStyle name="Normal 7" xfId="25" xr:uid="{00000000-0005-0000-0000-00001C000000}"/>
    <cellStyle name="Normal 8" xfId="26" xr:uid="{00000000-0005-0000-0000-00001D000000}"/>
    <cellStyle name="Normal 9" xfId="27" xr:uid="{00000000-0005-0000-0000-00001E000000}"/>
    <cellStyle name="Percent" xfId="2" builtinId="5"/>
  </cellStyles>
  <dxfs count="7">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8FAADC"/>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6AD284-95E4-4572-A8EB-530DB6F511EF}" name="Table1" displayName="Table1" ref="P1:T1048420" totalsRowShown="0" headerRowDxfId="6" dataDxfId="5">
  <autoFilter ref="P1:T1048420" xr:uid="{826AD284-95E4-4572-A8EB-530DB6F511EF}"/>
  <tableColumns count="5">
    <tableColumn id="1" xr3:uid="{0A253B44-65A6-43B2-9871-6F055ABD6A7E}" name="Column1" dataDxfId="4"/>
    <tableColumn id="2" xr3:uid="{341288C4-517E-413D-A4E6-4A907BBFA61F}" name="Column2" dataDxfId="3"/>
    <tableColumn id="3" xr3:uid="{AE7B4F2C-38F2-445A-A762-5806AA55426E}" name="Column3" dataDxfId="2"/>
    <tableColumn id="4" xr3:uid="{9A8C6B9B-B4D4-4716-A508-1423BB3C7EB6}" name="Column4" dataDxfId="1"/>
    <tableColumn id="5" xr3:uid="{C5BE14F5-CCBC-40A6-9277-29E742EAFDE2}" name="Column5"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195"/>
  <sheetViews>
    <sheetView tabSelected="1" view="pageBreakPreview" topLeftCell="A5" zoomScale="50" zoomScaleNormal="90" zoomScaleSheetLayoutView="50" workbookViewId="0">
      <pane ySplit="25" topLeftCell="A30" activePane="bottomLeft" state="frozen"/>
      <selection activeCell="A5" sqref="A5"/>
      <selection pane="bottomLeft" activeCell="D46" sqref="D46"/>
    </sheetView>
  </sheetViews>
  <sheetFormatPr defaultColWidth="59.7109375" defaultRowHeight="15.75" x14ac:dyDescent="0.25"/>
  <cols>
    <col min="1" max="1" width="9.7109375" style="1" customWidth="1"/>
    <col min="2" max="2" width="28.5703125" style="41" customWidth="1"/>
    <col min="3" max="3" width="17.85546875" style="3" customWidth="1"/>
    <col min="4" max="4" width="67.42578125" style="2" customWidth="1"/>
    <col min="5" max="5" width="26.7109375" style="2" customWidth="1"/>
    <col min="6" max="6" width="58.28515625" style="2" customWidth="1"/>
    <col min="7" max="7" width="25.85546875" style="2" customWidth="1"/>
    <col min="8" max="8" width="12.5703125" style="2" customWidth="1"/>
    <col min="9" max="9" width="17" style="24" customWidth="1"/>
    <col min="10" max="10" width="18.42578125" style="4" customWidth="1"/>
    <col min="11" max="11" width="14.140625" style="2" customWidth="1"/>
    <col min="12" max="12" width="12.5703125" style="2" customWidth="1"/>
    <col min="13" max="14" width="17.7109375" style="2" customWidth="1"/>
    <col min="15" max="15" width="21.85546875" style="2" customWidth="1"/>
    <col min="16" max="16" width="27" style="3" hidden="1" customWidth="1"/>
    <col min="17" max="17" width="25.28515625" style="3" hidden="1" customWidth="1"/>
    <col min="18" max="18" width="27.42578125" style="3" hidden="1" customWidth="1"/>
    <col min="19" max="19" width="24.42578125" style="3" hidden="1" customWidth="1"/>
    <col min="20" max="20" width="24.140625" style="3" hidden="1" customWidth="1"/>
    <col min="21" max="1005" width="59.7109375" style="3"/>
    <col min="1006" max="1026" width="59.7109375" style="1"/>
  </cols>
  <sheetData>
    <row r="1" spans="1:20" hidden="1" x14ac:dyDescent="0.25">
      <c r="A1" s="5"/>
      <c r="C1" s="7"/>
      <c r="D1" s="6"/>
      <c r="E1" s="6"/>
      <c r="F1" s="6"/>
      <c r="G1" s="6"/>
      <c r="H1" s="6"/>
      <c r="J1" s="8"/>
      <c r="K1" s="6"/>
      <c r="L1" s="6"/>
      <c r="M1" s="6"/>
      <c r="N1" s="6"/>
      <c r="O1" s="6"/>
      <c r="P1" s="3" t="s">
        <v>132</v>
      </c>
      <c r="Q1" s="3" t="s">
        <v>133</v>
      </c>
      <c r="R1" s="3" t="s">
        <v>134</v>
      </c>
      <c r="S1" s="3" t="s">
        <v>135</v>
      </c>
      <c r="T1" s="3" t="s">
        <v>136</v>
      </c>
    </row>
    <row r="2" spans="1:20" hidden="1" x14ac:dyDescent="0.25">
      <c r="A2" s="5"/>
      <c r="C2" s="7"/>
      <c r="D2" s="6"/>
      <c r="E2" s="6"/>
      <c r="F2" s="6"/>
      <c r="G2" s="6"/>
      <c r="H2" s="6"/>
      <c r="J2" s="8"/>
      <c r="K2" s="6"/>
      <c r="L2" s="6"/>
      <c r="M2" s="6"/>
      <c r="N2" s="6"/>
      <c r="O2" s="6"/>
    </row>
    <row r="3" spans="1:20" hidden="1" x14ac:dyDescent="0.25">
      <c r="A3" s="5"/>
      <c r="C3" s="7"/>
      <c r="D3" s="6"/>
      <c r="E3" s="6"/>
      <c r="F3" s="6"/>
      <c r="G3" s="6"/>
      <c r="H3" s="6"/>
      <c r="J3" s="8"/>
      <c r="K3" s="6"/>
      <c r="L3" s="6"/>
      <c r="M3" s="6"/>
      <c r="N3" s="6"/>
      <c r="O3" s="6"/>
    </row>
    <row r="4" spans="1:20" hidden="1" x14ac:dyDescent="0.25">
      <c r="A4" s="5"/>
      <c r="C4" s="7"/>
      <c r="D4" s="6"/>
      <c r="E4" s="6"/>
      <c r="F4" s="6"/>
      <c r="G4" s="6"/>
      <c r="H4" s="6"/>
      <c r="J4" s="8"/>
      <c r="K4" s="6"/>
      <c r="L4" s="6"/>
      <c r="M4" s="6"/>
      <c r="N4" s="6"/>
      <c r="O4" s="6"/>
    </row>
    <row r="5" spans="1:20" ht="85.5" customHeight="1" thickBot="1" x14ac:dyDescent="0.3">
      <c r="A5" s="30" t="s">
        <v>102</v>
      </c>
      <c r="B5" s="31" t="s">
        <v>0</v>
      </c>
      <c r="C5" s="31" t="s">
        <v>1</v>
      </c>
      <c r="D5" s="31" t="s">
        <v>2</v>
      </c>
      <c r="E5" s="32" t="s">
        <v>103</v>
      </c>
      <c r="F5" s="32" t="s">
        <v>104</v>
      </c>
      <c r="G5" s="32" t="s">
        <v>105</v>
      </c>
      <c r="H5" s="31" t="s">
        <v>3</v>
      </c>
      <c r="I5" s="35" t="s">
        <v>4</v>
      </c>
      <c r="J5" s="33" t="s">
        <v>106</v>
      </c>
      <c r="K5" s="34" t="s">
        <v>5</v>
      </c>
      <c r="L5" s="33" t="s">
        <v>107</v>
      </c>
      <c r="M5" s="33" t="s">
        <v>108</v>
      </c>
      <c r="N5" s="33" t="s">
        <v>109</v>
      </c>
      <c r="O5" s="33" t="s">
        <v>110</v>
      </c>
      <c r="P5" s="48" t="s">
        <v>117</v>
      </c>
      <c r="Q5" s="49" t="s">
        <v>118</v>
      </c>
      <c r="R5" s="49" t="s">
        <v>119</v>
      </c>
      <c r="S5" s="49" t="s">
        <v>120</v>
      </c>
      <c r="T5" s="49" t="s">
        <v>121</v>
      </c>
    </row>
    <row r="6" spans="1:20" ht="120" hidden="1" customHeight="1" x14ac:dyDescent="0.25">
      <c r="A6" s="9">
        <v>1</v>
      </c>
      <c r="B6" s="42" t="s">
        <v>6</v>
      </c>
      <c r="C6" s="10" t="s">
        <v>7</v>
      </c>
      <c r="D6" s="11" t="s">
        <v>8</v>
      </c>
      <c r="E6" s="11"/>
      <c r="F6" s="11"/>
      <c r="G6" s="11"/>
      <c r="H6" s="11" t="s">
        <v>9</v>
      </c>
      <c r="I6" s="25">
        <v>30</v>
      </c>
      <c r="J6" s="12"/>
      <c r="K6" s="23">
        <v>21</v>
      </c>
      <c r="L6" s="13"/>
      <c r="M6" s="13"/>
      <c r="N6" s="13"/>
      <c r="O6" s="13"/>
    </row>
    <row r="7" spans="1:20" ht="52.5" hidden="1" customHeight="1" x14ac:dyDescent="0.25">
      <c r="A7" s="9">
        <v>2</v>
      </c>
      <c r="B7" s="42" t="s">
        <v>10</v>
      </c>
      <c r="C7" s="10" t="s">
        <v>7</v>
      </c>
      <c r="D7" s="11" t="s">
        <v>11</v>
      </c>
      <c r="E7" s="11"/>
      <c r="F7" s="11"/>
      <c r="G7" s="11"/>
      <c r="H7" s="11" t="s">
        <v>12</v>
      </c>
      <c r="I7" s="25">
        <v>1</v>
      </c>
      <c r="J7" s="12"/>
      <c r="K7" s="23">
        <v>21</v>
      </c>
      <c r="L7" s="13"/>
      <c r="M7" s="13"/>
      <c r="N7" s="13"/>
      <c r="O7" s="13"/>
    </row>
    <row r="8" spans="1:20" ht="164.25" hidden="1" customHeight="1" x14ac:dyDescent="0.25">
      <c r="A8" s="9">
        <v>4</v>
      </c>
      <c r="B8" s="43" t="s">
        <v>13</v>
      </c>
      <c r="C8" s="14" t="s">
        <v>14</v>
      </c>
      <c r="D8" s="11" t="s">
        <v>15</v>
      </c>
      <c r="E8" s="11"/>
      <c r="F8" s="11"/>
      <c r="G8" s="11"/>
      <c r="H8" s="11" t="s">
        <v>16</v>
      </c>
      <c r="I8" s="25">
        <v>300</v>
      </c>
      <c r="J8" s="12"/>
      <c r="K8" s="23">
        <v>21</v>
      </c>
      <c r="L8" s="13"/>
      <c r="M8" s="13"/>
      <c r="N8" s="13"/>
      <c r="O8" s="13"/>
    </row>
    <row r="9" spans="1:20" ht="54" hidden="1" customHeight="1" x14ac:dyDescent="0.25">
      <c r="A9" s="9">
        <v>5</v>
      </c>
      <c r="B9" s="43" t="s">
        <v>17</v>
      </c>
      <c r="C9" s="14" t="s">
        <v>14</v>
      </c>
      <c r="D9" s="11" t="s">
        <v>18</v>
      </c>
      <c r="E9" s="11"/>
      <c r="F9" s="11"/>
      <c r="G9" s="11"/>
      <c r="H9" s="11" t="s">
        <v>16</v>
      </c>
      <c r="I9" s="25">
        <v>3</v>
      </c>
      <c r="J9" s="12"/>
      <c r="K9" s="23">
        <v>21</v>
      </c>
      <c r="L9" s="13"/>
      <c r="M9" s="13"/>
      <c r="N9" s="13"/>
      <c r="O9" s="13"/>
    </row>
    <row r="10" spans="1:20" ht="68.25" hidden="1" customHeight="1" x14ac:dyDescent="0.25">
      <c r="A10" s="36">
        <v>6</v>
      </c>
      <c r="B10" s="44" t="s">
        <v>19</v>
      </c>
      <c r="C10" s="37" t="s">
        <v>14</v>
      </c>
      <c r="D10" s="37" t="s">
        <v>20</v>
      </c>
      <c r="E10" s="37"/>
      <c r="F10" s="37"/>
      <c r="G10" s="37"/>
      <c r="H10" s="37"/>
      <c r="I10" s="38"/>
      <c r="J10" s="37"/>
      <c r="K10" s="37"/>
      <c r="L10" s="37"/>
      <c r="M10" s="37"/>
      <c r="N10" s="37"/>
      <c r="O10" s="37"/>
    </row>
    <row r="11" spans="1:20" s="15" customFormat="1" ht="68.25" hidden="1" customHeight="1" x14ac:dyDescent="0.25">
      <c r="A11" s="9" t="s">
        <v>21</v>
      </c>
      <c r="B11" s="45" t="s">
        <v>22</v>
      </c>
      <c r="C11" s="11" t="s">
        <v>14</v>
      </c>
      <c r="D11" s="11" t="s">
        <v>20</v>
      </c>
      <c r="E11" s="11"/>
      <c r="F11" s="11"/>
      <c r="G11" s="11"/>
      <c r="H11" s="11" t="s">
        <v>23</v>
      </c>
      <c r="I11" s="25">
        <v>3000</v>
      </c>
      <c r="J11" s="12"/>
      <c r="K11" s="23">
        <v>21</v>
      </c>
      <c r="L11" s="13"/>
      <c r="M11" s="13"/>
      <c r="N11" s="13"/>
      <c r="O11" s="13"/>
    </row>
    <row r="12" spans="1:20" s="15" customFormat="1" ht="123.75" hidden="1" customHeight="1" x14ac:dyDescent="0.25">
      <c r="A12" s="9" t="s">
        <v>24</v>
      </c>
      <c r="B12" s="45" t="s">
        <v>25</v>
      </c>
      <c r="C12" s="11" t="s">
        <v>14</v>
      </c>
      <c r="D12" s="11" t="s">
        <v>20</v>
      </c>
      <c r="E12" s="11"/>
      <c r="F12" s="11"/>
      <c r="G12" s="11"/>
      <c r="H12" s="11" t="s">
        <v>23</v>
      </c>
      <c r="I12" s="25">
        <v>200</v>
      </c>
      <c r="J12" s="12"/>
      <c r="K12" s="23">
        <v>21</v>
      </c>
      <c r="L12" s="13"/>
      <c r="M12" s="13"/>
      <c r="N12" s="13"/>
      <c r="O12" s="13"/>
    </row>
    <row r="13" spans="1:20" s="15" customFormat="1" ht="68.25" hidden="1" customHeight="1" x14ac:dyDescent="0.25">
      <c r="A13" s="9" t="s">
        <v>26</v>
      </c>
      <c r="B13" s="45" t="s">
        <v>27</v>
      </c>
      <c r="C13" s="11" t="s">
        <v>14</v>
      </c>
      <c r="D13" s="11" t="s">
        <v>20</v>
      </c>
      <c r="E13" s="11"/>
      <c r="F13" s="11"/>
      <c r="G13" s="11"/>
      <c r="H13" s="11" t="s">
        <v>23</v>
      </c>
      <c r="I13" s="25">
        <v>3000</v>
      </c>
      <c r="J13" s="12"/>
      <c r="K13" s="23">
        <v>21</v>
      </c>
      <c r="L13" s="13"/>
      <c r="M13" s="13"/>
      <c r="N13" s="13"/>
      <c r="O13" s="13"/>
    </row>
    <row r="14" spans="1:20" s="15" customFormat="1" ht="60.75" hidden="1" customHeight="1" x14ac:dyDescent="0.25">
      <c r="A14" s="9" t="s">
        <v>28</v>
      </c>
      <c r="B14" s="45" t="s">
        <v>29</v>
      </c>
      <c r="C14" s="11" t="s">
        <v>14</v>
      </c>
      <c r="D14" s="11" t="s">
        <v>20</v>
      </c>
      <c r="E14" s="11"/>
      <c r="F14" s="11"/>
      <c r="G14" s="11"/>
      <c r="H14" s="11" t="s">
        <v>23</v>
      </c>
      <c r="I14" s="25">
        <v>3000</v>
      </c>
      <c r="J14" s="12"/>
      <c r="K14" s="23">
        <v>21</v>
      </c>
      <c r="L14" s="13"/>
      <c r="M14" s="13"/>
      <c r="N14" s="13"/>
      <c r="O14" s="13"/>
    </row>
    <row r="15" spans="1:20" s="15" customFormat="1" ht="63" hidden="1" customHeight="1" x14ac:dyDescent="0.25">
      <c r="A15" s="9" t="s">
        <v>30</v>
      </c>
      <c r="B15" s="45" t="s">
        <v>31</v>
      </c>
      <c r="C15" s="11" t="s">
        <v>14</v>
      </c>
      <c r="D15" s="11" t="s">
        <v>32</v>
      </c>
      <c r="E15" s="11"/>
      <c r="F15" s="11"/>
      <c r="G15" s="11"/>
      <c r="H15" s="11" t="s">
        <v>23</v>
      </c>
      <c r="I15" s="25">
        <v>200</v>
      </c>
      <c r="J15" s="12"/>
      <c r="K15" s="23">
        <v>21</v>
      </c>
      <c r="L15" s="13"/>
      <c r="M15" s="13"/>
      <c r="N15" s="13"/>
      <c r="O15" s="13"/>
    </row>
    <row r="16" spans="1:20" s="15" customFormat="1" ht="67.5" hidden="1" customHeight="1" x14ac:dyDescent="0.25">
      <c r="A16" s="9" t="s">
        <v>33</v>
      </c>
      <c r="B16" s="45" t="s">
        <v>34</v>
      </c>
      <c r="C16" s="11" t="s">
        <v>14</v>
      </c>
      <c r="D16" s="11" t="s">
        <v>20</v>
      </c>
      <c r="E16" s="11"/>
      <c r="F16" s="11"/>
      <c r="G16" s="11"/>
      <c r="H16" s="11" t="s">
        <v>23</v>
      </c>
      <c r="I16" s="25">
        <v>3000</v>
      </c>
      <c r="J16" s="12"/>
      <c r="K16" s="23">
        <v>21</v>
      </c>
      <c r="L16" s="13"/>
      <c r="M16" s="13"/>
      <c r="N16" s="13"/>
      <c r="O16" s="13"/>
    </row>
    <row r="17" spans="1:20" s="15" customFormat="1" ht="32.25" hidden="1" customHeight="1" x14ac:dyDescent="0.25">
      <c r="A17" s="9" t="s">
        <v>35</v>
      </c>
      <c r="B17" s="45" t="s">
        <v>36</v>
      </c>
      <c r="C17" s="11" t="s">
        <v>14</v>
      </c>
      <c r="D17" s="11" t="s">
        <v>37</v>
      </c>
      <c r="E17" s="11"/>
      <c r="F17" s="11"/>
      <c r="G17" s="11"/>
      <c r="H17" s="11" t="s">
        <v>38</v>
      </c>
      <c r="I17" s="25">
        <v>3000</v>
      </c>
      <c r="J17" s="12"/>
      <c r="K17" s="23">
        <v>21</v>
      </c>
      <c r="L17" s="13"/>
      <c r="M17" s="13"/>
      <c r="N17" s="13"/>
      <c r="O17" s="13"/>
    </row>
    <row r="18" spans="1:20" ht="49.5" hidden="1" customHeight="1" x14ac:dyDescent="0.25">
      <c r="A18" s="9" t="s">
        <v>39</v>
      </c>
      <c r="B18" s="45" t="s">
        <v>40</v>
      </c>
      <c r="C18" s="11" t="s">
        <v>14</v>
      </c>
      <c r="D18" s="11" t="s">
        <v>37</v>
      </c>
      <c r="E18" s="11"/>
      <c r="F18" s="11"/>
      <c r="G18" s="11"/>
      <c r="H18" s="11" t="s">
        <v>38</v>
      </c>
      <c r="I18" s="25">
        <v>300</v>
      </c>
      <c r="J18" s="12"/>
      <c r="K18" s="23">
        <v>21</v>
      </c>
      <c r="L18" s="13"/>
      <c r="M18" s="13"/>
      <c r="N18" s="13"/>
      <c r="O18" s="13"/>
    </row>
    <row r="19" spans="1:20" ht="49.5" hidden="1" customHeight="1" x14ac:dyDescent="0.25">
      <c r="A19" s="9" t="s">
        <v>41</v>
      </c>
      <c r="B19" s="45" t="s">
        <v>42</v>
      </c>
      <c r="C19" s="11" t="s">
        <v>14</v>
      </c>
      <c r="D19" s="11" t="s">
        <v>37</v>
      </c>
      <c r="E19" s="11"/>
      <c r="F19" s="11"/>
      <c r="G19" s="11"/>
      <c r="H19" s="11" t="s">
        <v>38</v>
      </c>
      <c r="I19" s="25">
        <v>3000</v>
      </c>
      <c r="J19" s="12"/>
      <c r="K19" s="23">
        <v>21</v>
      </c>
      <c r="L19" s="13"/>
      <c r="M19" s="13"/>
      <c r="N19" s="13"/>
      <c r="O19" s="13"/>
    </row>
    <row r="20" spans="1:20" ht="41.25" hidden="1" customHeight="1" x14ac:dyDescent="0.25">
      <c r="A20" s="9" t="s">
        <v>43</v>
      </c>
      <c r="B20" s="45" t="s">
        <v>44</v>
      </c>
      <c r="C20" s="11" t="s">
        <v>14</v>
      </c>
      <c r="D20" s="11" t="s">
        <v>37</v>
      </c>
      <c r="E20" s="11"/>
      <c r="F20" s="11"/>
      <c r="G20" s="11"/>
      <c r="H20" s="11" t="s">
        <v>38</v>
      </c>
      <c r="I20" s="25">
        <v>3000</v>
      </c>
      <c r="J20" s="12"/>
      <c r="K20" s="23">
        <v>21</v>
      </c>
      <c r="L20" s="13"/>
      <c r="M20" s="13"/>
      <c r="N20" s="13"/>
      <c r="O20" s="13"/>
    </row>
    <row r="21" spans="1:20" ht="39" hidden="1" customHeight="1" x14ac:dyDescent="0.25">
      <c r="A21" s="9" t="s">
        <v>45</v>
      </c>
      <c r="B21" s="45" t="s">
        <v>46</v>
      </c>
      <c r="C21" s="11" t="s">
        <v>14</v>
      </c>
      <c r="D21" s="11" t="s">
        <v>37</v>
      </c>
      <c r="E21" s="11"/>
      <c r="F21" s="11"/>
      <c r="G21" s="11"/>
      <c r="H21" s="11" t="s">
        <v>38</v>
      </c>
      <c r="I21" s="25">
        <v>2</v>
      </c>
      <c r="J21" s="12"/>
      <c r="K21" s="23">
        <v>21</v>
      </c>
      <c r="L21" s="13"/>
      <c r="M21" s="13"/>
      <c r="N21" s="13"/>
      <c r="O21" s="13"/>
    </row>
    <row r="22" spans="1:20" s="3" customFormat="1" ht="115.5" hidden="1" customHeight="1" x14ac:dyDescent="0.25">
      <c r="A22" s="9">
        <v>7</v>
      </c>
      <c r="B22" s="42" t="s">
        <v>47</v>
      </c>
      <c r="C22" s="10" t="s">
        <v>48</v>
      </c>
      <c r="D22" s="10" t="s">
        <v>49</v>
      </c>
      <c r="E22" s="10"/>
      <c r="F22" s="10"/>
      <c r="G22" s="10"/>
      <c r="H22" s="10" t="s">
        <v>50</v>
      </c>
      <c r="I22" s="25">
        <v>3</v>
      </c>
      <c r="J22" s="12"/>
      <c r="K22" s="23">
        <v>21</v>
      </c>
      <c r="L22" s="13"/>
      <c r="M22" s="13"/>
      <c r="N22" s="13"/>
      <c r="O22" s="13"/>
    </row>
    <row r="23" spans="1:20" s="3" customFormat="1" ht="49.5" hidden="1" customHeight="1" x14ac:dyDescent="0.25">
      <c r="A23" s="9">
        <v>8</v>
      </c>
      <c r="B23" s="42" t="s">
        <v>51</v>
      </c>
      <c r="C23" s="10" t="s">
        <v>48</v>
      </c>
      <c r="D23" s="10" t="s">
        <v>52</v>
      </c>
      <c r="E23" s="10"/>
      <c r="F23" s="10"/>
      <c r="G23" s="10"/>
      <c r="H23" s="10" t="s">
        <v>53</v>
      </c>
      <c r="I23" s="25">
        <v>400</v>
      </c>
      <c r="J23" s="12"/>
      <c r="K23" s="23">
        <v>21</v>
      </c>
      <c r="L23" s="13"/>
      <c r="M23" s="13"/>
      <c r="N23" s="13"/>
      <c r="O23" s="13"/>
    </row>
    <row r="24" spans="1:20" s="3" customFormat="1" ht="51.75" hidden="1" customHeight="1" x14ac:dyDescent="0.25">
      <c r="A24" s="9">
        <v>9</v>
      </c>
      <c r="B24" s="42" t="s">
        <v>54</v>
      </c>
      <c r="C24" s="10" t="s">
        <v>48</v>
      </c>
      <c r="D24" s="10" t="s">
        <v>55</v>
      </c>
      <c r="E24" s="10"/>
      <c r="F24" s="10"/>
      <c r="G24" s="10"/>
      <c r="H24" s="10" t="s">
        <v>53</v>
      </c>
      <c r="I24" s="25">
        <v>500</v>
      </c>
      <c r="J24" s="12"/>
      <c r="K24" s="23">
        <v>21</v>
      </c>
      <c r="L24" s="13"/>
      <c r="M24" s="13"/>
      <c r="N24" s="13"/>
      <c r="O24" s="13"/>
    </row>
    <row r="25" spans="1:20" s="15" customFormat="1" ht="55.5" hidden="1" customHeight="1" x14ac:dyDescent="0.25">
      <c r="A25" s="9">
        <v>10</v>
      </c>
      <c r="B25" s="42" t="s">
        <v>56</v>
      </c>
      <c r="C25" s="10" t="s">
        <v>48</v>
      </c>
      <c r="D25" s="10" t="s">
        <v>57</v>
      </c>
      <c r="E25" s="10"/>
      <c r="F25" s="10"/>
      <c r="G25" s="10"/>
      <c r="H25" s="10" t="s">
        <v>53</v>
      </c>
      <c r="I25" s="25">
        <v>200</v>
      </c>
      <c r="J25" s="12"/>
      <c r="K25" s="23">
        <v>21</v>
      </c>
      <c r="L25" s="13"/>
      <c r="M25" s="13"/>
      <c r="N25" s="13"/>
      <c r="O25" s="13"/>
    </row>
    <row r="26" spans="1:20" s="15" customFormat="1" ht="49.5" hidden="1" customHeight="1" x14ac:dyDescent="0.25">
      <c r="A26" s="9">
        <v>11</v>
      </c>
      <c r="B26" s="46" t="s">
        <v>58</v>
      </c>
      <c r="C26" s="10" t="s">
        <v>48</v>
      </c>
      <c r="D26" s="16" t="s">
        <v>59</v>
      </c>
      <c r="E26" s="16"/>
      <c r="F26" s="16"/>
      <c r="G26" s="16"/>
      <c r="H26" s="16" t="s">
        <v>16</v>
      </c>
      <c r="I26" s="26">
        <v>100</v>
      </c>
      <c r="J26" s="12"/>
      <c r="K26" s="23">
        <v>21</v>
      </c>
      <c r="L26" s="13"/>
      <c r="M26" s="13"/>
      <c r="N26" s="13"/>
      <c r="O26" s="13"/>
    </row>
    <row r="27" spans="1:20" s="15" customFormat="1" ht="107.25" hidden="1" customHeight="1" x14ac:dyDescent="0.25">
      <c r="A27" s="9">
        <v>12</v>
      </c>
      <c r="B27" s="46" t="s">
        <v>60</v>
      </c>
      <c r="C27" s="10" t="s">
        <v>48</v>
      </c>
      <c r="D27" s="16" t="s">
        <v>61</v>
      </c>
      <c r="E27" s="16"/>
      <c r="F27" s="16"/>
      <c r="G27" s="16"/>
      <c r="H27" s="16" t="s">
        <v>16</v>
      </c>
      <c r="I27" s="26">
        <v>300</v>
      </c>
      <c r="J27" s="12"/>
      <c r="K27" s="23">
        <v>21</v>
      </c>
      <c r="L27" s="13"/>
      <c r="M27" s="13"/>
      <c r="N27" s="13"/>
      <c r="O27" s="13"/>
    </row>
    <row r="28" spans="1:20" s="15" customFormat="1" ht="70.5" hidden="1" customHeight="1" x14ac:dyDescent="0.25">
      <c r="A28" s="9">
        <v>13</v>
      </c>
      <c r="B28" s="42" t="s">
        <v>62</v>
      </c>
      <c r="C28" s="10" t="s">
        <v>48</v>
      </c>
      <c r="D28" s="10" t="s">
        <v>63</v>
      </c>
      <c r="E28" s="10"/>
      <c r="F28" s="10"/>
      <c r="G28" s="10"/>
      <c r="H28" s="10" t="s">
        <v>64</v>
      </c>
      <c r="I28" s="25">
        <v>7</v>
      </c>
      <c r="J28" s="12"/>
      <c r="K28" s="23">
        <v>21</v>
      </c>
      <c r="L28" s="13"/>
      <c r="M28" s="13"/>
      <c r="N28" s="13"/>
      <c r="O28" s="13"/>
    </row>
    <row r="29" spans="1:20" s="15" customFormat="1" ht="101.25" hidden="1" customHeight="1" x14ac:dyDescent="0.25">
      <c r="A29" s="9">
        <v>14</v>
      </c>
      <c r="B29" s="42" t="s">
        <v>65</v>
      </c>
      <c r="C29" s="10" t="s">
        <v>48</v>
      </c>
      <c r="D29" s="17" t="s">
        <v>115</v>
      </c>
      <c r="E29" s="10"/>
      <c r="F29" s="10"/>
      <c r="G29" s="10"/>
      <c r="H29" s="10" t="s">
        <v>66</v>
      </c>
      <c r="I29" s="25">
        <v>3840</v>
      </c>
      <c r="J29" s="12"/>
      <c r="K29" s="23">
        <v>21</v>
      </c>
      <c r="L29" s="13"/>
      <c r="M29" s="13"/>
      <c r="N29" s="13"/>
      <c r="O29" s="13"/>
    </row>
    <row r="30" spans="1:20" s="15" customFormat="1" ht="130.5" customHeight="1" x14ac:dyDescent="0.25">
      <c r="A30" s="9">
        <v>98</v>
      </c>
      <c r="B30" s="47" t="s">
        <v>70</v>
      </c>
      <c r="C30" s="14" t="s">
        <v>67</v>
      </c>
      <c r="D30" s="11" t="s">
        <v>71</v>
      </c>
      <c r="E30" s="11" t="s">
        <v>122</v>
      </c>
      <c r="F30" s="11" t="s">
        <v>131</v>
      </c>
      <c r="G30" s="11" t="s">
        <v>129</v>
      </c>
      <c r="H30" s="11" t="s">
        <v>72</v>
      </c>
      <c r="I30" s="25">
        <v>10</v>
      </c>
      <c r="J30" s="12">
        <v>300</v>
      </c>
      <c r="K30" s="23">
        <v>21</v>
      </c>
      <c r="L30" s="13">
        <f>J30*1.21</f>
        <v>363</v>
      </c>
      <c r="M30" s="13">
        <f>I30*J30</f>
        <v>3000</v>
      </c>
      <c r="N30" s="13">
        <f>O30-M30</f>
        <v>630</v>
      </c>
      <c r="O30" s="13">
        <f>L30*I30</f>
        <v>3630</v>
      </c>
      <c r="P30" s="14" t="s">
        <v>123</v>
      </c>
      <c r="Q30" s="14">
        <v>21</v>
      </c>
      <c r="R30" s="51">
        <f>N30</f>
        <v>630</v>
      </c>
      <c r="S30" s="14" t="s">
        <v>127</v>
      </c>
      <c r="T30" s="14" t="s">
        <v>128</v>
      </c>
    </row>
    <row r="31" spans="1:20" s="15" customFormat="1" ht="72.75" hidden="1" customHeight="1" x14ac:dyDescent="0.25">
      <c r="A31" s="9">
        <v>99</v>
      </c>
      <c r="B31" s="56" t="s">
        <v>73</v>
      </c>
      <c r="C31" s="18" t="s">
        <v>67</v>
      </c>
      <c r="D31" s="10" t="s">
        <v>74</v>
      </c>
      <c r="E31" s="10"/>
      <c r="F31" s="10"/>
      <c r="G31" s="10"/>
      <c r="H31" s="10" t="s">
        <v>16</v>
      </c>
      <c r="I31" s="25">
        <v>5</v>
      </c>
      <c r="J31" s="12"/>
      <c r="K31" s="23">
        <v>21</v>
      </c>
      <c r="L31" s="13"/>
      <c r="M31" s="13"/>
      <c r="N31" s="13"/>
      <c r="O31" s="13"/>
      <c r="P31" s="14"/>
      <c r="Q31" s="14"/>
      <c r="R31" s="14"/>
      <c r="S31" s="14"/>
      <c r="T31" s="14"/>
    </row>
    <row r="32" spans="1:20" s="15" customFormat="1" ht="68.25" hidden="1" customHeight="1" x14ac:dyDescent="0.25">
      <c r="A32" s="9">
        <v>100</v>
      </c>
      <c r="B32" s="56" t="s">
        <v>75</v>
      </c>
      <c r="C32" s="18" t="s">
        <v>67</v>
      </c>
      <c r="D32" s="10" t="s">
        <v>76</v>
      </c>
      <c r="E32" s="10"/>
      <c r="F32" s="10"/>
      <c r="G32" s="10"/>
      <c r="H32" s="10" t="s">
        <v>16</v>
      </c>
      <c r="I32" s="25">
        <v>2</v>
      </c>
      <c r="J32" s="12"/>
      <c r="K32" s="23">
        <v>21</v>
      </c>
      <c r="L32" s="13"/>
      <c r="M32" s="13"/>
      <c r="N32" s="13"/>
      <c r="O32" s="13"/>
      <c r="P32" s="14"/>
      <c r="Q32" s="14"/>
      <c r="R32" s="14"/>
      <c r="S32" s="14"/>
      <c r="T32" s="14"/>
    </row>
    <row r="33" spans="1:20" s="15" customFormat="1" ht="111.75" hidden="1" customHeight="1" x14ac:dyDescent="0.25">
      <c r="A33" s="9">
        <v>101</v>
      </c>
      <c r="B33" s="56" t="s">
        <v>77</v>
      </c>
      <c r="C33" s="18" t="s">
        <v>67</v>
      </c>
      <c r="D33" s="10" t="s">
        <v>116</v>
      </c>
      <c r="E33" s="10"/>
      <c r="F33" s="10"/>
      <c r="G33" s="10"/>
      <c r="H33" s="10" t="s">
        <v>16</v>
      </c>
      <c r="I33" s="25">
        <v>4</v>
      </c>
      <c r="J33" s="12"/>
      <c r="K33" s="23">
        <v>21</v>
      </c>
      <c r="L33" s="13"/>
      <c r="M33" s="13"/>
      <c r="N33" s="13"/>
      <c r="O33" s="13"/>
      <c r="P33" s="14"/>
      <c r="Q33" s="14"/>
      <c r="R33" s="14"/>
      <c r="S33" s="14"/>
      <c r="T33" s="14"/>
    </row>
    <row r="34" spans="1:20" s="15" customFormat="1" ht="49.5" hidden="1" customHeight="1" x14ac:dyDescent="0.25">
      <c r="A34" s="9">
        <v>102</v>
      </c>
      <c r="B34" s="56" t="s">
        <v>78</v>
      </c>
      <c r="C34" s="18" t="s">
        <v>67</v>
      </c>
      <c r="D34" s="10" t="s">
        <v>79</v>
      </c>
      <c r="E34" s="10"/>
      <c r="F34" s="10"/>
      <c r="G34" s="10"/>
      <c r="H34" s="10" t="s">
        <v>16</v>
      </c>
      <c r="I34" s="25">
        <v>2</v>
      </c>
      <c r="J34" s="12"/>
      <c r="K34" s="23">
        <v>21</v>
      </c>
      <c r="L34" s="13"/>
      <c r="M34" s="13"/>
      <c r="N34" s="13"/>
      <c r="O34" s="13"/>
      <c r="P34" s="14"/>
      <c r="Q34" s="14"/>
      <c r="R34" s="14"/>
      <c r="S34" s="14"/>
      <c r="T34" s="14"/>
    </row>
    <row r="35" spans="1:20" s="3" customFormat="1" ht="194.25" hidden="1" customHeight="1" x14ac:dyDescent="0.25">
      <c r="A35" s="9">
        <v>103</v>
      </c>
      <c r="B35" s="56" t="s">
        <v>80</v>
      </c>
      <c r="C35" s="10" t="s">
        <v>81</v>
      </c>
      <c r="D35" s="10" t="s">
        <v>82</v>
      </c>
      <c r="E35" s="10"/>
      <c r="F35" s="10"/>
      <c r="G35" s="10"/>
      <c r="H35" s="10" t="s">
        <v>68</v>
      </c>
      <c r="I35" s="25">
        <v>8000</v>
      </c>
      <c r="J35" s="12"/>
      <c r="K35" s="23">
        <v>21</v>
      </c>
      <c r="L35" s="13"/>
      <c r="M35" s="13"/>
      <c r="N35" s="13"/>
      <c r="O35" s="13"/>
      <c r="P35" s="21"/>
      <c r="Q35" s="21"/>
      <c r="R35" s="21"/>
      <c r="S35" s="21"/>
      <c r="T35" s="21"/>
    </row>
    <row r="36" spans="1:20" s="3" customFormat="1" ht="250.5" hidden="1" customHeight="1" x14ac:dyDescent="0.25">
      <c r="A36" s="9">
        <v>104</v>
      </c>
      <c r="B36" s="56" t="s">
        <v>83</v>
      </c>
      <c r="C36" s="10" t="s">
        <v>81</v>
      </c>
      <c r="D36" s="10" t="s">
        <v>84</v>
      </c>
      <c r="E36" s="10"/>
      <c r="F36" s="10"/>
      <c r="G36" s="10"/>
      <c r="H36" s="10" t="s">
        <v>16</v>
      </c>
      <c r="I36" s="25">
        <v>8000</v>
      </c>
      <c r="J36" s="12"/>
      <c r="K36" s="23">
        <v>21</v>
      </c>
      <c r="L36" s="13"/>
      <c r="M36" s="13"/>
      <c r="N36" s="13"/>
      <c r="O36" s="13"/>
      <c r="P36" s="21"/>
      <c r="Q36" s="21"/>
      <c r="R36" s="21"/>
      <c r="S36" s="21"/>
      <c r="T36" s="21"/>
    </row>
    <row r="37" spans="1:20" s="3" customFormat="1" ht="39.75" hidden="1" customHeight="1" x14ac:dyDescent="0.25">
      <c r="A37" s="36">
        <v>105</v>
      </c>
      <c r="B37" s="56" t="s">
        <v>85</v>
      </c>
      <c r="C37" s="39"/>
      <c r="D37" s="40"/>
      <c r="E37" s="40"/>
      <c r="F37" s="40"/>
      <c r="G37" s="40"/>
      <c r="H37" s="40"/>
      <c r="I37" s="38"/>
      <c r="J37" s="54"/>
      <c r="K37" s="40"/>
      <c r="L37" s="40"/>
      <c r="M37" s="40"/>
      <c r="N37" s="40"/>
      <c r="O37" s="40"/>
      <c r="P37" s="21"/>
      <c r="Q37" s="21"/>
      <c r="R37" s="21"/>
      <c r="S37" s="21"/>
      <c r="T37" s="21"/>
    </row>
    <row r="38" spans="1:20" s="3" customFormat="1" ht="231.75" hidden="1" customHeight="1" x14ac:dyDescent="0.25">
      <c r="A38" s="9" t="s">
        <v>111</v>
      </c>
      <c r="B38" s="56" t="s">
        <v>86</v>
      </c>
      <c r="C38" s="10" t="s">
        <v>81</v>
      </c>
      <c r="D38" s="10" t="s">
        <v>87</v>
      </c>
      <c r="E38" s="10"/>
      <c r="F38" s="10"/>
      <c r="G38" s="10"/>
      <c r="H38" s="10" t="s">
        <v>88</v>
      </c>
      <c r="I38" s="25">
        <v>1000</v>
      </c>
      <c r="J38" s="12"/>
      <c r="K38" s="23">
        <v>21</v>
      </c>
      <c r="L38" s="13"/>
      <c r="M38" s="13"/>
      <c r="N38" s="13"/>
      <c r="O38" s="13"/>
      <c r="P38" s="21"/>
      <c r="Q38" s="21"/>
      <c r="R38" s="21"/>
      <c r="S38" s="21"/>
      <c r="T38" s="21"/>
    </row>
    <row r="39" spans="1:20" s="3" customFormat="1" ht="245.25" hidden="1" customHeight="1" x14ac:dyDescent="0.25">
      <c r="A39" s="9" t="s">
        <v>112</v>
      </c>
      <c r="B39" s="56" t="s">
        <v>89</v>
      </c>
      <c r="C39" s="10" t="s">
        <v>81</v>
      </c>
      <c r="D39" s="19" t="s">
        <v>90</v>
      </c>
      <c r="E39" s="19"/>
      <c r="F39" s="19"/>
      <c r="G39" s="19"/>
      <c r="H39" s="19" t="s">
        <v>88</v>
      </c>
      <c r="I39" s="27">
        <v>100</v>
      </c>
      <c r="J39" s="12"/>
      <c r="K39" s="23">
        <v>21</v>
      </c>
      <c r="L39" s="13"/>
      <c r="M39" s="13"/>
      <c r="N39" s="13"/>
      <c r="O39" s="13"/>
      <c r="P39" s="21"/>
      <c r="Q39" s="21"/>
      <c r="R39" s="21"/>
      <c r="S39" s="21"/>
      <c r="T39" s="21"/>
    </row>
    <row r="40" spans="1:20" s="3" customFormat="1" ht="234.75" hidden="1" customHeight="1" x14ac:dyDescent="0.25">
      <c r="A40" s="9" t="s">
        <v>113</v>
      </c>
      <c r="B40" s="56" t="s">
        <v>91</v>
      </c>
      <c r="C40" s="10" t="s">
        <v>81</v>
      </c>
      <c r="D40" s="19" t="s">
        <v>92</v>
      </c>
      <c r="E40" s="19"/>
      <c r="F40" s="19"/>
      <c r="G40" s="19"/>
      <c r="H40" s="19" t="s">
        <v>88</v>
      </c>
      <c r="I40" s="27">
        <v>100</v>
      </c>
      <c r="J40" s="12"/>
      <c r="K40" s="23">
        <v>21</v>
      </c>
      <c r="L40" s="13"/>
      <c r="M40" s="13"/>
      <c r="N40" s="13"/>
      <c r="O40" s="13"/>
      <c r="P40" s="21"/>
      <c r="Q40" s="21"/>
      <c r="R40" s="21"/>
      <c r="S40" s="21"/>
      <c r="T40" s="21"/>
    </row>
    <row r="41" spans="1:20" s="3" customFormat="1" ht="204.75" hidden="1" customHeight="1" x14ac:dyDescent="0.25">
      <c r="A41" s="9" t="s">
        <v>114</v>
      </c>
      <c r="B41" s="56" t="s">
        <v>93</v>
      </c>
      <c r="C41" s="10" t="s">
        <v>81</v>
      </c>
      <c r="D41" s="10" t="s">
        <v>94</v>
      </c>
      <c r="E41" s="10"/>
      <c r="F41" s="10"/>
      <c r="G41" s="10"/>
      <c r="H41" s="10" t="s">
        <v>68</v>
      </c>
      <c r="I41" s="25">
        <v>100</v>
      </c>
      <c r="J41" s="12"/>
      <c r="K41" s="23">
        <v>21</v>
      </c>
      <c r="L41" s="13"/>
      <c r="M41" s="13"/>
      <c r="N41" s="13"/>
      <c r="O41" s="13"/>
      <c r="P41" s="21"/>
      <c r="Q41" s="21"/>
      <c r="R41" s="21"/>
      <c r="S41" s="21"/>
      <c r="T41" s="21"/>
    </row>
    <row r="42" spans="1:20" s="15" customFormat="1" ht="85.5" hidden="1" customHeight="1" x14ac:dyDescent="0.25">
      <c r="A42" s="9">
        <v>106</v>
      </c>
      <c r="B42" s="47" t="s">
        <v>95</v>
      </c>
      <c r="C42" s="14" t="s">
        <v>69</v>
      </c>
      <c r="D42" s="11" t="s">
        <v>96</v>
      </c>
      <c r="E42" s="11"/>
      <c r="F42" s="11"/>
      <c r="G42" s="11"/>
      <c r="H42" s="11" t="s">
        <v>16</v>
      </c>
      <c r="I42" s="25">
        <v>200</v>
      </c>
      <c r="J42" s="12"/>
      <c r="K42" s="23">
        <v>21</v>
      </c>
      <c r="L42" s="13"/>
      <c r="M42" s="13"/>
      <c r="N42" s="13"/>
      <c r="O42" s="13"/>
      <c r="P42" s="14"/>
      <c r="Q42" s="14"/>
      <c r="R42" s="14"/>
      <c r="S42" s="14"/>
      <c r="T42" s="14"/>
    </row>
    <row r="43" spans="1:20" s="3" customFormat="1" ht="111.75" customHeight="1" x14ac:dyDescent="0.25">
      <c r="A43" s="9">
        <v>110</v>
      </c>
      <c r="B43" s="47" t="s">
        <v>98</v>
      </c>
      <c r="C43" s="21" t="s">
        <v>69</v>
      </c>
      <c r="D43" s="55" t="s">
        <v>99</v>
      </c>
      <c r="E43" s="55" t="s">
        <v>122</v>
      </c>
      <c r="F43" s="55" t="s">
        <v>130</v>
      </c>
      <c r="G43" s="20" t="s">
        <v>124</v>
      </c>
      <c r="H43" s="20" t="s">
        <v>66</v>
      </c>
      <c r="I43" s="28">
        <v>192</v>
      </c>
      <c r="J43" s="53">
        <v>2</v>
      </c>
      <c r="K43" s="23">
        <v>21</v>
      </c>
      <c r="L43" s="50">
        <f>J43*1.21</f>
        <v>2.42</v>
      </c>
      <c r="M43" s="13">
        <f>J43*I43</f>
        <v>384</v>
      </c>
      <c r="N43" s="13">
        <f>O43-M43</f>
        <v>80.639999999999986</v>
      </c>
      <c r="O43" s="13">
        <f>L43*I43</f>
        <v>464.64</v>
      </c>
      <c r="P43" s="21" t="s">
        <v>123</v>
      </c>
      <c r="Q43" s="21">
        <v>21</v>
      </c>
      <c r="R43" s="52">
        <f>N43</f>
        <v>80.639999999999986</v>
      </c>
      <c r="S43" s="21" t="s">
        <v>126</v>
      </c>
      <c r="T43" s="21" t="s">
        <v>125</v>
      </c>
    </row>
    <row r="44" spans="1:20" s="3" customFormat="1" ht="78.75" hidden="1" x14ac:dyDescent="0.25">
      <c r="A44" s="9">
        <v>111</v>
      </c>
      <c r="B44" s="47" t="s">
        <v>100</v>
      </c>
      <c r="C44" s="21" t="s">
        <v>69</v>
      </c>
      <c r="D44" s="22" t="s">
        <v>101</v>
      </c>
      <c r="E44" s="22"/>
      <c r="F44" s="22"/>
      <c r="G44" s="11"/>
      <c r="H44" s="11" t="s">
        <v>97</v>
      </c>
      <c r="I44" s="25">
        <v>2</v>
      </c>
      <c r="J44" s="12"/>
      <c r="K44" s="23">
        <v>21</v>
      </c>
      <c r="L44" s="13"/>
      <c r="M44" s="13"/>
      <c r="N44" s="13"/>
      <c r="O44" s="13"/>
      <c r="P44" s="21"/>
      <c r="Q44" s="21"/>
      <c r="R44" s="21"/>
      <c r="S44" s="21"/>
      <c r="T44" s="21"/>
    </row>
    <row r="45" spans="1:20" s="15" customFormat="1" ht="49.5" customHeight="1" x14ac:dyDescent="0.25">
      <c r="A45" s="2"/>
      <c r="B45" s="41"/>
      <c r="C45" s="2"/>
      <c r="D45" s="2"/>
      <c r="E45" s="2"/>
      <c r="F45" s="2"/>
      <c r="G45" s="2"/>
      <c r="H45" s="2"/>
      <c r="I45" s="24"/>
      <c r="J45" s="4"/>
      <c r="K45" s="2"/>
      <c r="L45" s="2"/>
      <c r="M45" s="2"/>
      <c r="N45" s="2"/>
      <c r="O45" s="2"/>
    </row>
    <row r="46" spans="1:20" s="15" customFormat="1" ht="139.5" customHeight="1" x14ac:dyDescent="0.25">
      <c r="A46" s="2"/>
      <c r="B46" s="41"/>
      <c r="C46" s="2"/>
      <c r="D46" s="2"/>
      <c r="E46" s="2"/>
      <c r="F46" s="2"/>
      <c r="G46" s="2"/>
      <c r="H46" s="2"/>
      <c r="I46" s="24"/>
      <c r="J46" s="4"/>
      <c r="K46" s="2"/>
      <c r="L46" s="2"/>
      <c r="M46" s="2"/>
      <c r="N46" s="2"/>
      <c r="O46" s="2"/>
    </row>
    <row r="47" spans="1:20" s="15" customFormat="1" ht="49.5" customHeight="1" x14ac:dyDescent="0.25">
      <c r="A47" s="2"/>
      <c r="B47" s="41"/>
      <c r="C47" s="2"/>
      <c r="D47" s="2"/>
      <c r="E47" s="2"/>
      <c r="F47" s="2"/>
      <c r="G47" s="2"/>
      <c r="H47" s="2"/>
      <c r="I47" s="24"/>
      <c r="J47" s="4"/>
      <c r="K47" s="2"/>
      <c r="L47" s="2"/>
      <c r="M47" s="2"/>
      <c r="N47" s="2"/>
      <c r="O47" s="2"/>
    </row>
    <row r="48" spans="1:20" s="15" customFormat="1" ht="123.75" customHeight="1" x14ac:dyDescent="0.25">
      <c r="A48" s="2"/>
      <c r="B48" s="41"/>
      <c r="C48" s="2"/>
      <c r="D48" s="2"/>
      <c r="E48" s="2"/>
      <c r="F48" s="2"/>
      <c r="G48" s="2"/>
      <c r="H48" s="2"/>
      <c r="I48" s="24"/>
      <c r="J48" s="4"/>
      <c r="K48" s="2"/>
      <c r="L48" s="2"/>
      <c r="M48" s="2"/>
      <c r="N48" s="2"/>
      <c r="O48" s="2"/>
    </row>
    <row r="49" spans="1:17" ht="49.5" customHeight="1" x14ac:dyDescent="0.25">
      <c r="A49" s="2"/>
      <c r="C49" s="2"/>
    </row>
    <row r="50" spans="1:17" ht="49.5" customHeight="1" x14ac:dyDescent="0.25">
      <c r="C50" s="2"/>
    </row>
    <row r="51" spans="1:17" ht="49.5" customHeight="1" x14ac:dyDescent="0.25">
      <c r="C51" s="2"/>
    </row>
    <row r="52" spans="1:17" ht="49.5" customHeight="1" x14ac:dyDescent="0.25">
      <c r="C52" s="2"/>
    </row>
    <row r="53" spans="1:17" ht="49.5" customHeight="1" x14ac:dyDescent="0.25">
      <c r="C53" s="2"/>
    </row>
    <row r="54" spans="1:17" ht="49.5" customHeight="1" x14ac:dyDescent="0.25">
      <c r="C54" s="2"/>
    </row>
    <row r="55" spans="1:17" ht="49.5" customHeight="1" x14ac:dyDescent="0.25">
      <c r="C55" s="2"/>
    </row>
    <row r="56" spans="1:17" s="21" customFormat="1" ht="49.5" customHeight="1" x14ac:dyDescent="0.25">
      <c r="A56" s="3"/>
      <c r="B56" s="41"/>
      <c r="C56" s="2"/>
      <c r="D56" s="2"/>
      <c r="E56" s="2"/>
      <c r="F56" s="2"/>
      <c r="G56" s="2"/>
      <c r="H56" s="2"/>
      <c r="I56" s="24"/>
      <c r="J56" s="4"/>
      <c r="K56" s="2"/>
      <c r="L56" s="2"/>
      <c r="M56" s="2"/>
      <c r="N56" s="2"/>
      <c r="O56" s="2"/>
      <c r="P56" s="3"/>
      <c r="Q56" s="29"/>
    </row>
    <row r="57" spans="1:17" ht="49.5" customHeight="1" x14ac:dyDescent="0.25">
      <c r="C57" s="2"/>
    </row>
    <row r="58" spans="1:17" x14ac:dyDescent="0.25">
      <c r="C58" s="2"/>
    </row>
    <row r="59" spans="1:17" ht="49.5" customHeight="1" x14ac:dyDescent="0.25">
      <c r="C59" s="2"/>
    </row>
    <row r="60" spans="1:17" ht="49.5" customHeight="1" x14ac:dyDescent="0.25">
      <c r="C60" s="2"/>
    </row>
    <row r="61" spans="1:17" ht="49.5" customHeight="1" x14ac:dyDescent="0.25">
      <c r="C61" s="2"/>
    </row>
    <row r="62" spans="1:17" ht="49.5" customHeight="1" x14ac:dyDescent="0.25">
      <c r="C62" s="2"/>
    </row>
    <row r="63" spans="1:17" ht="49.5" customHeight="1" x14ac:dyDescent="0.25">
      <c r="C63" s="2"/>
    </row>
    <row r="64" spans="1:17" ht="49.5" customHeight="1" x14ac:dyDescent="0.25">
      <c r="C64" s="2"/>
    </row>
    <row r="65" spans="3:3" ht="49.5" customHeight="1" x14ac:dyDescent="0.25">
      <c r="C65" s="2"/>
    </row>
    <row r="66" spans="3:3" ht="49.5" customHeight="1" x14ac:dyDescent="0.25">
      <c r="C66" s="2"/>
    </row>
    <row r="67" spans="3:3" ht="49.5" customHeight="1" x14ac:dyDescent="0.25">
      <c r="C67" s="2"/>
    </row>
    <row r="68" spans="3:3" ht="49.5" customHeight="1" x14ac:dyDescent="0.25">
      <c r="C68" s="2"/>
    </row>
    <row r="69" spans="3:3" ht="49.5" customHeight="1" x14ac:dyDescent="0.25">
      <c r="C69" s="2"/>
    </row>
    <row r="70" spans="3:3" ht="49.5" customHeight="1" x14ac:dyDescent="0.25">
      <c r="C70" s="2"/>
    </row>
    <row r="71" spans="3:3" ht="49.5" customHeight="1" x14ac:dyDescent="0.25">
      <c r="C71" s="2"/>
    </row>
    <row r="72" spans="3:3" ht="49.5" customHeight="1" x14ac:dyDescent="0.25">
      <c r="C72" s="2"/>
    </row>
    <row r="73" spans="3:3" ht="49.5" customHeight="1" x14ac:dyDescent="0.25">
      <c r="C73" s="2"/>
    </row>
    <row r="74" spans="3:3" ht="49.5" customHeight="1" x14ac:dyDescent="0.25">
      <c r="C74" s="2"/>
    </row>
    <row r="75" spans="3:3" ht="49.5" customHeight="1" x14ac:dyDescent="0.25">
      <c r="C75" s="2"/>
    </row>
    <row r="76" spans="3:3" ht="49.5" customHeight="1" x14ac:dyDescent="0.25">
      <c r="C76" s="2"/>
    </row>
    <row r="77" spans="3:3" ht="49.5" customHeight="1" x14ac:dyDescent="0.25">
      <c r="C77" s="2"/>
    </row>
    <row r="78" spans="3:3" ht="49.5" customHeight="1" x14ac:dyDescent="0.25">
      <c r="C78" s="2"/>
    </row>
    <row r="79" spans="3:3" ht="49.5" customHeight="1" x14ac:dyDescent="0.25">
      <c r="C79" s="2"/>
    </row>
    <row r="80" spans="3:3" ht="49.5" customHeight="1" x14ac:dyDescent="0.25">
      <c r="C80" s="2"/>
    </row>
    <row r="81" spans="3:3" ht="49.5" customHeight="1" x14ac:dyDescent="0.25">
      <c r="C81" s="2"/>
    </row>
    <row r="82" spans="3:3" ht="49.5" customHeight="1" x14ac:dyDescent="0.25">
      <c r="C82" s="2"/>
    </row>
    <row r="83" spans="3:3" ht="49.5" customHeight="1" x14ac:dyDescent="0.25">
      <c r="C83" s="2"/>
    </row>
    <row r="84" spans="3:3" ht="49.5" customHeight="1" x14ac:dyDescent="0.25">
      <c r="C84" s="2"/>
    </row>
    <row r="85" spans="3:3" ht="49.5" customHeight="1" x14ac:dyDescent="0.25">
      <c r="C85" s="2"/>
    </row>
    <row r="86" spans="3:3" ht="49.5" customHeight="1" x14ac:dyDescent="0.25">
      <c r="C86" s="2"/>
    </row>
    <row r="87" spans="3:3" ht="49.5" customHeight="1" x14ac:dyDescent="0.25">
      <c r="C87" s="2"/>
    </row>
    <row r="88" spans="3:3" ht="49.5" customHeight="1" x14ac:dyDescent="0.25">
      <c r="C88" s="2"/>
    </row>
    <row r="89" spans="3:3" ht="49.5" customHeight="1" x14ac:dyDescent="0.25">
      <c r="C89" s="2"/>
    </row>
    <row r="90" spans="3:3" ht="49.5" customHeight="1" x14ac:dyDescent="0.25">
      <c r="C90" s="2"/>
    </row>
    <row r="91" spans="3:3" ht="49.5" customHeight="1" x14ac:dyDescent="0.25">
      <c r="C91" s="2"/>
    </row>
    <row r="92" spans="3:3" ht="49.5" customHeight="1" x14ac:dyDescent="0.25">
      <c r="C92" s="2"/>
    </row>
    <row r="93" spans="3:3" ht="49.5" customHeight="1" x14ac:dyDescent="0.25">
      <c r="C93" s="2"/>
    </row>
    <row r="94" spans="3:3" ht="49.5" customHeight="1" x14ac:dyDescent="0.25">
      <c r="C94" s="2"/>
    </row>
    <row r="95" spans="3:3" ht="49.5" customHeight="1" x14ac:dyDescent="0.25">
      <c r="C95" s="2"/>
    </row>
    <row r="96" spans="3:3" ht="49.5" customHeight="1" x14ac:dyDescent="0.25">
      <c r="C96" s="2"/>
    </row>
    <row r="97" spans="3:3" ht="49.5" customHeight="1" x14ac:dyDescent="0.25">
      <c r="C97" s="2"/>
    </row>
    <row r="98" spans="3:3" ht="49.5" customHeight="1" x14ac:dyDescent="0.25">
      <c r="C98" s="2"/>
    </row>
    <row r="99" spans="3:3" ht="49.5" customHeight="1" x14ac:dyDescent="0.25">
      <c r="C99" s="2"/>
    </row>
    <row r="100" spans="3:3" ht="49.5" customHeight="1" x14ac:dyDescent="0.25">
      <c r="C100" s="2"/>
    </row>
    <row r="101" spans="3:3" ht="49.5" customHeight="1" x14ac:dyDescent="0.25">
      <c r="C101" s="2"/>
    </row>
    <row r="102" spans="3:3" ht="49.5" customHeight="1" x14ac:dyDescent="0.25">
      <c r="C102" s="2"/>
    </row>
    <row r="103" spans="3:3" ht="49.5" customHeight="1" x14ac:dyDescent="0.25">
      <c r="C103" s="2"/>
    </row>
    <row r="104" spans="3:3" ht="49.5" customHeight="1" x14ac:dyDescent="0.25">
      <c r="C104" s="2"/>
    </row>
    <row r="105" spans="3:3" ht="49.5" customHeight="1" x14ac:dyDescent="0.25">
      <c r="C105" s="2"/>
    </row>
    <row r="106" spans="3:3" ht="49.5" customHeight="1" x14ac:dyDescent="0.25">
      <c r="C106" s="2"/>
    </row>
    <row r="107" spans="3:3" ht="49.5" customHeight="1" x14ac:dyDescent="0.25">
      <c r="C107" s="2"/>
    </row>
    <row r="108" spans="3:3" ht="49.5" customHeight="1" x14ac:dyDescent="0.25">
      <c r="C108" s="2"/>
    </row>
    <row r="109" spans="3:3" ht="49.5" customHeight="1" x14ac:dyDescent="0.25">
      <c r="C109" s="2"/>
    </row>
    <row r="110" spans="3:3" ht="49.5" customHeight="1" x14ac:dyDescent="0.25">
      <c r="C110" s="2"/>
    </row>
    <row r="111" spans="3:3" ht="49.5" customHeight="1" x14ac:dyDescent="0.25">
      <c r="C111" s="2"/>
    </row>
    <row r="112" spans="3:3" ht="49.5" customHeight="1" x14ac:dyDescent="0.25">
      <c r="C112" s="2"/>
    </row>
    <row r="113" spans="3:3" ht="49.5" customHeight="1" x14ac:dyDescent="0.25">
      <c r="C113" s="2"/>
    </row>
    <row r="114" spans="3:3" ht="49.5" customHeight="1" x14ac:dyDescent="0.25">
      <c r="C114" s="2"/>
    </row>
    <row r="115" spans="3:3" ht="49.5" customHeight="1" x14ac:dyDescent="0.25">
      <c r="C115" s="2"/>
    </row>
    <row r="116" spans="3:3" ht="49.5" customHeight="1" x14ac:dyDescent="0.25">
      <c r="C116" s="2"/>
    </row>
    <row r="117" spans="3:3" ht="49.5" customHeight="1" x14ac:dyDescent="0.25">
      <c r="C117" s="2"/>
    </row>
    <row r="118" spans="3:3" ht="49.5" customHeight="1" x14ac:dyDescent="0.25">
      <c r="C118" s="2"/>
    </row>
    <row r="119" spans="3:3" ht="49.5" customHeight="1" x14ac:dyDescent="0.25">
      <c r="C119" s="2"/>
    </row>
    <row r="120" spans="3:3" ht="49.5" customHeight="1" x14ac:dyDescent="0.25">
      <c r="C120" s="2"/>
    </row>
    <row r="121" spans="3:3" ht="49.5" customHeight="1" x14ac:dyDescent="0.25">
      <c r="C121" s="2"/>
    </row>
    <row r="122" spans="3:3" ht="49.5" customHeight="1" x14ac:dyDescent="0.25">
      <c r="C122" s="2"/>
    </row>
    <row r="123" spans="3:3" ht="49.5" customHeight="1" x14ac:dyDescent="0.25">
      <c r="C123" s="2"/>
    </row>
    <row r="124" spans="3:3" ht="49.5" customHeight="1" x14ac:dyDescent="0.25">
      <c r="C124" s="2"/>
    </row>
    <row r="125" spans="3:3" ht="49.5" customHeight="1" x14ac:dyDescent="0.25">
      <c r="C125" s="2"/>
    </row>
    <row r="126" spans="3:3" ht="49.5" customHeight="1" x14ac:dyDescent="0.25">
      <c r="C126" s="2"/>
    </row>
    <row r="127" spans="3:3" ht="49.5" customHeight="1" x14ac:dyDescent="0.25">
      <c r="C127" s="2"/>
    </row>
    <row r="128" spans="3:3" ht="49.5" customHeight="1" x14ac:dyDescent="0.25">
      <c r="C128" s="2"/>
    </row>
    <row r="129" spans="3:3" ht="49.5" customHeight="1" x14ac:dyDescent="0.25">
      <c r="C129" s="2"/>
    </row>
    <row r="130" spans="3:3" ht="49.5" customHeight="1" x14ac:dyDescent="0.25">
      <c r="C130" s="2"/>
    </row>
    <row r="131" spans="3:3" ht="49.5" customHeight="1" x14ac:dyDescent="0.25">
      <c r="C131" s="2"/>
    </row>
    <row r="132" spans="3:3" ht="49.5" customHeight="1" x14ac:dyDescent="0.25">
      <c r="C132" s="2"/>
    </row>
    <row r="133" spans="3:3" ht="49.5" customHeight="1" x14ac:dyDescent="0.25">
      <c r="C133" s="2"/>
    </row>
    <row r="134" spans="3:3" ht="49.5" customHeight="1" x14ac:dyDescent="0.25">
      <c r="C134" s="2"/>
    </row>
    <row r="135" spans="3:3" ht="49.5" customHeight="1" x14ac:dyDescent="0.25">
      <c r="C135" s="2"/>
    </row>
    <row r="136" spans="3:3" ht="49.5" customHeight="1" x14ac:dyDescent="0.25">
      <c r="C136" s="2"/>
    </row>
    <row r="137" spans="3:3" ht="49.5" customHeight="1" x14ac:dyDescent="0.25">
      <c r="C137" s="2"/>
    </row>
    <row r="138" spans="3:3" ht="49.5" customHeight="1" x14ac:dyDescent="0.25">
      <c r="C138" s="2"/>
    </row>
    <row r="139" spans="3:3" ht="49.5" customHeight="1" x14ac:dyDescent="0.25">
      <c r="C139" s="2"/>
    </row>
    <row r="140" spans="3:3" ht="49.5" customHeight="1" x14ac:dyDescent="0.25">
      <c r="C140" s="2"/>
    </row>
    <row r="141" spans="3:3" ht="49.5" customHeight="1" x14ac:dyDescent="0.25">
      <c r="C141" s="2"/>
    </row>
    <row r="142" spans="3:3" ht="49.5" customHeight="1" x14ac:dyDescent="0.25">
      <c r="C142" s="2"/>
    </row>
    <row r="143" spans="3:3" ht="49.5" customHeight="1" x14ac:dyDescent="0.25">
      <c r="C143" s="2"/>
    </row>
    <row r="144" spans="3:3" ht="49.5" customHeight="1" x14ac:dyDescent="0.25">
      <c r="C144" s="2"/>
    </row>
    <row r="145" spans="3:3" ht="49.5" customHeight="1" x14ac:dyDescent="0.25">
      <c r="C145" s="2"/>
    </row>
    <row r="146" spans="3:3" ht="49.5" customHeight="1" x14ac:dyDescent="0.25">
      <c r="C146" s="2"/>
    </row>
    <row r="147" spans="3:3" ht="49.5" customHeight="1" x14ac:dyDescent="0.25">
      <c r="C147" s="2"/>
    </row>
    <row r="148" spans="3:3" ht="49.5" customHeight="1" x14ac:dyDescent="0.25">
      <c r="C148" s="2"/>
    </row>
    <row r="149" spans="3:3" ht="49.5" customHeight="1" x14ac:dyDescent="0.25">
      <c r="C149" s="2"/>
    </row>
    <row r="150" spans="3:3" ht="49.5" customHeight="1" x14ac:dyDescent="0.25">
      <c r="C150" s="2"/>
    </row>
    <row r="151" spans="3:3" ht="49.5" customHeight="1" x14ac:dyDescent="0.25">
      <c r="C151" s="2"/>
    </row>
    <row r="152" spans="3:3" ht="49.5" customHeight="1" x14ac:dyDescent="0.25">
      <c r="C152" s="2"/>
    </row>
    <row r="153" spans="3:3" ht="49.5" customHeight="1" x14ac:dyDescent="0.25">
      <c r="C153" s="2"/>
    </row>
    <row r="154" spans="3:3" ht="49.5" customHeight="1" x14ac:dyDescent="0.25">
      <c r="C154" s="2"/>
    </row>
    <row r="155" spans="3:3" ht="49.5" customHeight="1" x14ac:dyDescent="0.25">
      <c r="C155" s="2"/>
    </row>
    <row r="156" spans="3:3" ht="49.5" customHeight="1" x14ac:dyDescent="0.25">
      <c r="C156" s="2"/>
    </row>
    <row r="157" spans="3:3" ht="49.5" customHeight="1" x14ac:dyDescent="0.25">
      <c r="C157" s="2"/>
    </row>
    <row r="158" spans="3:3" ht="49.5" customHeight="1" x14ac:dyDescent="0.25">
      <c r="C158" s="2"/>
    </row>
    <row r="159" spans="3:3" ht="49.5" customHeight="1" x14ac:dyDescent="0.25">
      <c r="C159" s="2"/>
    </row>
    <row r="160" spans="3:3" ht="49.5" customHeight="1" x14ac:dyDescent="0.25">
      <c r="C160" s="2"/>
    </row>
    <row r="161" spans="3:3" ht="49.5" customHeight="1" x14ac:dyDescent="0.25">
      <c r="C161" s="2"/>
    </row>
    <row r="162" spans="3:3" ht="49.5" customHeight="1" x14ac:dyDescent="0.25">
      <c r="C162" s="2"/>
    </row>
    <row r="163" spans="3:3" ht="49.5" customHeight="1" x14ac:dyDescent="0.25">
      <c r="C163" s="2"/>
    </row>
    <row r="164" spans="3:3" ht="49.5" customHeight="1" x14ac:dyDescent="0.25">
      <c r="C164" s="2"/>
    </row>
    <row r="165" spans="3:3" ht="49.5" customHeight="1" x14ac:dyDescent="0.25">
      <c r="C165" s="2"/>
    </row>
    <row r="166" spans="3:3" ht="49.5" customHeight="1" x14ac:dyDescent="0.25">
      <c r="C166" s="2"/>
    </row>
    <row r="167" spans="3:3" ht="49.5" customHeight="1" x14ac:dyDescent="0.25">
      <c r="C167" s="2"/>
    </row>
    <row r="168" spans="3:3" ht="49.5" customHeight="1" x14ac:dyDescent="0.25">
      <c r="C168" s="2"/>
    </row>
    <row r="169" spans="3:3" ht="49.5" customHeight="1" x14ac:dyDescent="0.25">
      <c r="C169" s="2"/>
    </row>
    <row r="170" spans="3:3" ht="49.5" customHeight="1" x14ac:dyDescent="0.25">
      <c r="C170" s="2"/>
    </row>
    <row r="171" spans="3:3" ht="49.5" customHeight="1" x14ac:dyDescent="0.25">
      <c r="C171" s="2"/>
    </row>
    <row r="172" spans="3:3" ht="49.5" customHeight="1" x14ac:dyDescent="0.25">
      <c r="C172" s="2"/>
    </row>
    <row r="173" spans="3:3" ht="49.5" customHeight="1" x14ac:dyDescent="0.25">
      <c r="C173" s="2"/>
    </row>
    <row r="174" spans="3:3" ht="67.5" customHeight="1" x14ac:dyDescent="0.25">
      <c r="C174" s="2"/>
    </row>
    <row r="175" spans="3:3" ht="54" customHeight="1" x14ac:dyDescent="0.25">
      <c r="C175" s="2"/>
    </row>
    <row r="176" spans="3:3" x14ac:dyDescent="0.25">
      <c r="C176" s="2"/>
    </row>
    <row r="177" spans="3:3" x14ac:dyDescent="0.25">
      <c r="C177" s="2"/>
    </row>
    <row r="178" spans="3:3" x14ac:dyDescent="0.25">
      <c r="C178" s="2"/>
    </row>
    <row r="179" spans="3:3" x14ac:dyDescent="0.25">
      <c r="C179" s="2"/>
    </row>
    <row r="180" spans="3:3" x14ac:dyDescent="0.25">
      <c r="C180" s="2"/>
    </row>
    <row r="181" spans="3:3" x14ac:dyDescent="0.25">
      <c r="C181" s="2"/>
    </row>
    <row r="182" spans="3:3" x14ac:dyDescent="0.25">
      <c r="C182" s="2"/>
    </row>
    <row r="183" spans="3:3" x14ac:dyDescent="0.25">
      <c r="C183" s="2"/>
    </row>
    <row r="184" spans="3:3" x14ac:dyDescent="0.25">
      <c r="C184" s="2"/>
    </row>
    <row r="185" spans="3:3" x14ac:dyDescent="0.25">
      <c r="C185" s="2"/>
    </row>
    <row r="186" spans="3:3" x14ac:dyDescent="0.25">
      <c r="C186" s="2"/>
    </row>
    <row r="187" spans="3:3" x14ac:dyDescent="0.25">
      <c r="C187" s="2"/>
    </row>
    <row r="188" spans="3:3" x14ac:dyDescent="0.25">
      <c r="C188" s="2"/>
    </row>
    <row r="189" spans="3:3" x14ac:dyDescent="0.25">
      <c r="C189" s="2"/>
    </row>
    <row r="190" spans="3:3" x14ac:dyDescent="0.25">
      <c r="C190" s="2"/>
    </row>
    <row r="191" spans="3:3" x14ac:dyDescent="0.25">
      <c r="C191" s="2"/>
    </row>
    <row r="192" spans="3:3" x14ac:dyDescent="0.25">
      <c r="C192" s="2"/>
    </row>
    <row r="193" spans="3:3" x14ac:dyDescent="0.25">
      <c r="C193" s="2"/>
    </row>
    <row r="194" spans="3:3" x14ac:dyDescent="0.25">
      <c r="C194" s="2"/>
    </row>
    <row r="195" spans="3:3" x14ac:dyDescent="0.25">
      <c r="C195" s="2"/>
    </row>
  </sheetData>
  <autoFilter ref="B5:O175" xr:uid="{00000000-0009-0000-0000-000000000000}"/>
  <pageMargins left="0.23622047244094491" right="0.23622047244094491" top="0.74803149606299213" bottom="0.74803149606299213" header="0.31496062992125984" footer="0.31496062992125984"/>
  <pageSetup paperSize="9" scale="35"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vt:lpstr>
      <vt:lpstr>'2024'!Print_Area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34</cp:revision>
  <cp:lastPrinted>2024-06-29T19:07:28Z</cp:lastPrinted>
  <dcterms:created xsi:type="dcterms:W3CDTF">2015-02-03T12:11:00Z</dcterms:created>
  <dcterms:modified xsi:type="dcterms:W3CDTF">2024-10-30T04:56:45Z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1033-12.2.0.13412</vt:lpwstr>
  </property>
</Properties>
</file>