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830"/>
  <workbookPr defaultThemeVersion="124226"/>
  <mc:AlternateContent xmlns:mc="http://schemas.openxmlformats.org/markup-compatibility/2006">
    <mc:Choice Requires="x15">
      <x15ac:absPath xmlns:x15ac="http://schemas.microsoft.com/office/spreadsheetml/2010/11/ac" url="C:\Users\viokrp\AppData\Local\Microsoft\Windows\INetCache\Content.Outlook\T2VRHCYF\"/>
    </mc:Choice>
  </mc:AlternateContent>
  <xr:revisionPtr revIDLastSave="0" documentId="13_ncr:1_{7613CE8B-69BB-495A-AB88-F545AC2F3149}" xr6:coauthVersionLast="47" xr6:coauthVersionMax="47" xr10:uidLastSave="{00000000-0000-0000-0000-000000000000}"/>
  <bookViews>
    <workbookView xWindow="-120" yWindow="-120" windowWidth="29040" windowHeight="15720" xr2:uid="{00000000-000D-0000-FFFF-FFFF00000000}"/>
  </bookViews>
  <sheets>
    <sheet name="Užsakymas" sheetId="1" r:id="rId1"/>
  </sheets>
  <definedNames>
    <definedName name="OLE_LINK1" localSheetId="0">Užsakymas!#REF!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65" i="1" l="1"/>
  <c r="A64" i="1"/>
  <c r="A63" i="1"/>
  <c r="A51" i="1"/>
  <c r="A46" i="1"/>
  <c r="A43" i="1" l="1"/>
  <c r="A42" i="1"/>
  <c r="A41" i="1"/>
  <c r="A39" i="1"/>
  <c r="A38" i="1"/>
  <c r="A29" i="1"/>
  <c r="A28" i="1"/>
  <c r="A27" i="1"/>
  <c r="A26" i="1"/>
  <c r="A25" i="1" l="1"/>
  <c r="A23" i="1"/>
  <c r="A14"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Rita Mikulskienė</author>
  </authors>
  <commentList>
    <comment ref="L72" authorId="0" shapeId="0" xr:uid="{00000000-0006-0000-0000-000001000000}">
      <text>
        <r>
          <rPr>
            <b/>
            <sz val="9"/>
            <color indexed="81"/>
            <rFont val="Tahoma"/>
            <family val="2"/>
            <charset val="186"/>
          </rPr>
          <t>Rita Mikulskienė:</t>
        </r>
        <r>
          <rPr>
            <sz val="9"/>
            <color indexed="81"/>
            <rFont val="Tahoma"/>
            <family val="2"/>
            <charset val="186"/>
          </rPr>
          <t xml:space="preserve">
Akcijos klientams nuolaida nesuteikiama. Jei akcija, pakeiskite reikšmę pasirinkdami iš "drop list"</t>
        </r>
      </text>
    </comment>
    <comment ref="A73" authorId="0" shapeId="0" xr:uid="{00000000-0006-0000-0000-000002000000}">
      <text>
        <r>
          <rPr>
            <b/>
            <sz val="9"/>
            <color indexed="81"/>
            <rFont val="Tahoma"/>
            <family val="2"/>
            <charset val="186"/>
          </rPr>
          <t>Rita Mikulskienė:</t>
        </r>
        <r>
          <rPr>
            <sz val="9"/>
            <color indexed="81"/>
            <rFont val="Tahoma"/>
            <family val="2"/>
            <charset val="186"/>
          </rPr>
          <t xml:space="preserve">
Nurodykite, kad su planu suteikiama įranga ar intertnetas, pasirinkdami reikiamą reikšmę iš "drop list"
</t>
        </r>
      </text>
    </comment>
    <comment ref="A74" authorId="0" shapeId="0" xr:uid="{00000000-0006-0000-0000-000003000000}">
      <text>
        <r>
          <rPr>
            <b/>
            <sz val="9"/>
            <color indexed="81"/>
            <rFont val="Tahoma"/>
            <family val="2"/>
            <charset val="186"/>
          </rPr>
          <t>Rita Mikulskienė:</t>
        </r>
        <r>
          <rPr>
            <sz val="9"/>
            <color indexed="81"/>
            <rFont val="Tahoma"/>
            <family val="2"/>
            <charset val="186"/>
          </rPr>
          <t xml:space="preserve">
Jei taikoma akcija, nurodykite, tai psirinkdami reikšmę iš "drop list"</t>
        </r>
      </text>
    </comment>
  </commentList>
</comments>
</file>

<file path=xl/sharedStrings.xml><?xml version="1.0" encoding="utf-8"?>
<sst xmlns="http://schemas.openxmlformats.org/spreadsheetml/2006/main" count="102" uniqueCount="101">
  <si>
    <t xml:space="preserve">Prie </t>
  </si>
  <si>
    <t xml:space="preserve"> sutarties Nr.</t>
  </si>
  <si>
    <t>(Sutarties sudarymo data)</t>
  </si>
  <si>
    <t>1. UŽSAKOVAS</t>
  </si>
  <si>
    <t>Įmonės pavadinimas</t>
  </si>
  <si>
    <t>Įmonės buveinės adresas</t>
  </si>
  <si>
    <t>Įmonės kodas</t>
  </si>
  <si>
    <t>PVM mokėtojo kodas</t>
  </si>
  <si>
    <t>Kontaktinis telefono nr.</t>
  </si>
  <si>
    <t>El. paštas</t>
  </si>
  <si>
    <t>Faksas</t>
  </si>
  <si>
    <t>Pageidaujama data</t>
  </si>
  <si>
    <t>(parašas)  (vardas ir pavardė)</t>
  </si>
  <si>
    <t xml:space="preserve"> (data)</t>
  </si>
  <si>
    <t>A.V.</t>
  </si>
  <si>
    <t>Data</t>
  </si>
  <si>
    <t>Kita informacija</t>
  </si>
  <si>
    <t>Su šiame Plano užsakyme nurodytomis sąlygomis ir tarifais susipažinau ir su jais sutinku.</t>
  </si>
  <si>
    <t>proc.</t>
  </si>
  <si>
    <t>-</t>
  </si>
  <si>
    <t xml:space="preserve">Nuolaida suteikiama paslaugos „Skambinančiojo numerio rodymas“ pradiniam ir mėnesio mokesčiams visą naudojimosi Planu laikotarpį: </t>
  </si>
  <si>
    <t>Eil. Nr.</t>
  </si>
  <si>
    <t>Paslaugų gavėjo numeris</t>
  </si>
  <si>
    <t>Minimalus prakalbamas mėnesio Plano mokestis (toliau – Plano mokestis) už kiekvieną paslaugų gavėją (Paslaugų gavėjai – tai Klientas (juridinis asmuo) ir jo</t>
  </si>
  <si>
    <t>faktūroje už telekomunikacijų paslaugas):</t>
  </si>
  <si>
    <t>Telefono ryšio paslaugos</t>
  </si>
  <si>
    <t>„ISDN duetas“/„ISDN biuras“</t>
  </si>
  <si>
    <t>„ISND srautas“</t>
  </si>
  <si>
    <t>„ISND dueto“/ „ISDN srauto“/ „ISDN biuro“/ „Virtualaus IP PBX“  telefono numeriai (MSN)</t>
  </si>
  <si>
    <t>800-oji ar 700-oji paslauga</t>
  </si>
  <si>
    <r>
      <t>Telefono linija /</t>
    </r>
    <r>
      <rPr>
        <sz val="10"/>
        <rFont val="Arial"/>
        <family val="2"/>
        <charset val="186"/>
      </rPr>
      <t>„Grupė“/„Mini grupė“/ „Virtualus IP PBX paketas“</t>
    </r>
  </si>
  <si>
    <t>Užsakius Planą, kliento paslaugų gavėjui suteikiama 100 proc. nuolaida, visą naudojimosi Planu laikotarpį:</t>
  </si>
  <si>
    <t>Sąžiningo naudojimosi Planu taisyklės („Fair usage policy“):</t>
  </si>
  <si>
    <t>Plano sąlygos pradedamos taikyti nuo naujojo kalendorinio mėnesio pradžios po šio užsakymo pasirašymo.</t>
  </si>
  <si>
    <t>Plano pokalbių tarifai, pagal kuriuos galima prakalbėti Plano mokestį bei tarifai, taikomi prakalbėjus Plano mokestį:</t>
  </si>
  <si>
    <t>tarptautinių pokalbių tarifai pateikti šio užsakymo (1 priede).</t>
  </si>
  <si>
    <t>telefono ryšio paslaugų, išvardintų 6.1 punkte, perjungimo iš vienos į kitą mokesčiams.</t>
  </si>
  <si>
    <t>laikotarpiui, Klientas turės sumokėti visas, Plano mokesčiui (-iams), suteiktas nuolaidas už visus naudojimosi Planu mėnesius. Tuo atveju, jei trumpiausias naudojimosi Planu</t>
  </si>
  <si>
    <t xml:space="preserve">Suteiktų nuolaidų sumos nereikia sumokėti, jei kliento turimos paslaugos perkeliamos/pervardinamos kitam paslaugų gavėjui, turinčiam paslaugų gavėjo lygio mokėjimo planą su </t>
  </si>
  <si>
    <t>įsipareigojimais.</t>
  </si>
  <si>
    <t>jeigu klientas, naudodamasis Planu, per parą viršija 180 min. pokalbių į LR ir užsienio fiksuotojo ir mobiliojo ryšio operatorių tinklus limitą vienai telefono linijai,</t>
  </si>
  <si>
    <t>180 min. telefono, paslaugos „Grupė“ ar „Mini grupė“ linijai, 360 min. ISDN dueto/biuro paslaugai, 5000 min. ISDN srauto paslaugai per parą į LR ir užsienio fiksuotojo ir</t>
  </si>
  <si>
    <t>kliento pokalbius standartiniais pokalbių tarifais, arba, jei klientas einamuoju momentu naudojasi kitu mokėjimo planu, apmokestinti kliento pokalbius pagal turimo mokėjimo</t>
  </si>
  <si>
    <t>plano tarifus;</t>
  </si>
  <si>
    <t>Pagal 2013-10-01 −  2014-09-30 galiojančios pokalbių mokėjimo plano „Neribotas verslui" akcijos sąlygas. Visas akcijos sąlygas Jums primins paskambinus klientų aptarnavimo telefonu 1816.</t>
  </si>
  <si>
    <t>"Neribotas verslui" akcija Nr. 2</t>
  </si>
  <si>
    <t>"Neribotas verslui" akcija Nr. 3.</t>
  </si>
  <si>
    <t>"Neribotas verslui" akcija Nr.4"</t>
  </si>
  <si>
    <t>"Neribotas verslui" akcija Nr.5"</t>
  </si>
  <si>
    <t>"Neribotas verslui" akcija Nr.6" (nemokami pokalbiai į ES)</t>
  </si>
  <si>
    <t>"Neribotas verslui" akcija Nr.6" (nemokami pokalbiai į Rusiją)</t>
  </si>
  <si>
    <t>"Neribotas verslui" akcija Nr.6" (nemokami pokalbiai į Ukrainą)</t>
  </si>
  <si>
    <t>"Neribotas verslui" akcija Nr.7" (5% nuolaida be įsipareigojimų)</t>
  </si>
  <si>
    <t>Plano mokestis Eur be PVM (be nuolaidos)</t>
  </si>
  <si>
    <t>Minimalus prakalbamas mėnesio  mokestis Eur be PVM</t>
  </si>
  <si>
    <t>5,79</t>
  </si>
  <si>
    <t>8,69</t>
  </si>
  <si>
    <t>136,12</t>
  </si>
  <si>
    <t>14,48</t>
  </si>
  <si>
    <t>1,16</t>
  </si>
  <si>
    <t>Kartu su Planu Klientas įsigyja telekomunikacinę įrangą, kurios kaina ____________ Eur be PVM, ir pasirašo Susitarimą dėl telekomunikacinės įrangos pardavimo (užsakymo 2 priedas).</t>
  </si>
  <si>
    <t>Kartu su Planu įrengtos Interneto ar DPS paslaugos, reikalingos VIP PBX paslaugai teikti, minimali kaina ________ Eur be PVM per mėnesį. Ši kaina įskaičiuota į Plano mokestį</t>
  </si>
  <si>
    <t>Visos kainos nurodytos eurais be PVM. PVM dydis taikomas pagal galiojančius Lietuvos Respublikos mokesčių įstatymus.</t>
  </si>
  <si>
    <t xml:space="preserve"> 0 Eur/min.  į visus Lietuvos Respublikos (LR), Latvijos, Estijos, Danijos, Švedijos, Norvegijos, Suomijos fiksuotojo ir mobiliojo ryšio operatorių tinklus prakalbėjus Plano mokestį.</t>
  </si>
  <si>
    <t>Kliento iniciatyva didinant ar mažinant kliento telefono ryšio paslaugų ar numerių  skaičių  (ar keičiant paslaugų ar numerių skaičių ir rūšį), Plano mokestis didinamas arba mažinamas automatiškai nuo naujo kalendorinio mėnesio pradžios  žemiau lentelėje pateiktais mokesčiais:</t>
  </si>
  <si>
    <t>struktūriniai padaliniai, įskaitant jo filialus ir atstovybes, kurie identifikuojami pagal „Telia“ jiems priskirtą paslaugų gavėjo numerį, nurodomą  „Telia“ išrašytoje PVM sąskaitoje</t>
  </si>
  <si>
    <t>Klientui savo iniciatyva, nesant „Telia“ kaltės, atsisakius šio Plano ar dėl Kliento kaltės nutraukus šio Plano taikymą nepasibaigus trumpiausiam naudojimosi Planu</t>
  </si>
  <si>
    <t xml:space="preserve">paslaugos „Grupė“ arba „Mini grupė“ linijai, 360 min. limitą ISDN dueto arba biuro paslaugai, 5000 min. limitą ISDN srauto paslaugai, tokį naudojimąsi mokėjimo Planu „Telia“ </t>
  </si>
  <si>
    <t>laiko neteisėtu paslaugos naudojimu mažmeninėms paslaugoms teikti. „Telia“ turi teisę  ne vėliau kaip per 14 dienų nuo kitos dienos, kai klientas paskambino daugiau negu</t>
  </si>
  <si>
    <t xml:space="preserve">mobiliojo  ryšio operatorių  tinklus, informuoti klientą registruotu laišku dėl mokėjimo Plano nutraukimo. Kitą dieną po registruoto laiško išsiuntimo „Telia“ turi teisę apmokestinti </t>
  </si>
  <si>
    <t>klientas įsipareigoja nekreipti trečių šalių pokalbių srauto, taip pat srauto, perduoto interneto protokolu, į „Telia“ tinklą arba per „Telia“ tinklą į kitų operatorių telefono tinklus bei nesiųsti į „Telia“ tinklą kitų operatorių telefono pokalbių srautų.</t>
  </si>
  <si>
    <t>„Telia“ pasilieka sau teisę informavus prieš vieną mėnesį nutraukti šio Plano teikimą ar pakeisti Plano sąlygas.</t>
  </si>
  <si>
    <t>Pildo „Telia“ darbuotojai</t>
  </si>
  <si>
    <r>
      <t xml:space="preserve">Užsisako mokėjimo planą </t>
    </r>
    <r>
      <rPr>
        <b/>
        <sz val="9"/>
        <rFont val="Arial"/>
        <family val="2"/>
        <charset val="186"/>
      </rPr>
      <t xml:space="preserve"> „Neribotas verslui“</t>
    </r>
  </si>
  <si>
    <r>
      <t xml:space="preserve">Atsisako mokėjimo plano </t>
    </r>
    <r>
      <rPr>
        <b/>
        <sz val="9"/>
        <rFont val="Arial"/>
        <family val="2"/>
        <charset val="186"/>
      </rPr>
      <t xml:space="preserve">„Neribotas verslui“ </t>
    </r>
  </si>
  <si>
    <t xml:space="preserve">POKALBIŲ MOKĖJIMO PLANO „NERIBOTAS VERSLUI“ UŽSAKYMAS </t>
  </si>
  <si>
    <t>2. MOKĖJIMO PLANO „NERIBOTAS VERSLUI“ (TOLIAU – PLANAS) KAINOS IR TAIKYMO SĄLYGOS</t>
  </si>
  <si>
    <t xml:space="preserve">Verslo klientų aptarnavimo ir gedimų registravimo tel. 1816. </t>
  </si>
  <si>
    <t>naujų telefono ryšio paslaugų − telefono linijos, „Grupės“, „Mini grupės“, „ISDN dueto“, „ISDN biuro“, „ISDN srauto“, „Virtualaus IP PBX paketo“, „ISDN grupė“ ir „Pokalbiai „Grupės“  viduje“ paslaugų, „ISND dueto“, „ISDN biuro“, „ISDN srauto“, „Virtualaus IP PBX“ paketo numerių įrengimo mokesčiams;</t>
  </si>
  <si>
    <t xml:space="preserve">Plano mokesčio nustatymo principai ir paaiškinimai yra nurodyti www.telia.lt/verslui/fiksuotas-rysys/planai/neribotas. </t>
  </si>
  <si>
    <t>Užsakomų paslaugų teikimo sąlygos, kainodara ir kita informacija yra aiški, todėl Klientas sutinka, kad atskira sutarties santrauka nebus pateikiama.</t>
  </si>
  <si>
    <t>Skambutis iš „Telia“ tinklo – nemokamas.; iš UAB „Bitė Lietuva ir UAB „Tele2“  – 0,099 Eur/min. Kainos be PVM.</t>
  </si>
  <si>
    <t>laikotarpis buvo pratęstas, Klientas turės sumokėti suteiktas nuolaidas už visus naudojimosi Planu mėnesius po trumpiausio naudojimosi Planu laikotarpio pratęsimo.</t>
  </si>
  <si>
    <t>800-osios ir 700-osios paslaugų pokalbiai - pagal galiojančius 800-osios ir 700-osios paslaugų tarifus,  maksimalus pokalbio tarifas skambinant į nepadidinto tarifo trumpuosius numerius  - 0.099 Eur/min. be PVM + sujungimo mokestis 0.0355 Eur be PVM ;</t>
  </si>
  <si>
    <t>10.1.</t>
  </si>
  <si>
    <t>10.2.</t>
  </si>
  <si>
    <t>10.3.</t>
  </si>
  <si>
    <t>nutraukus Plano teikimą remiantis 10.1 punkte pateikta sąlyga, naujai užsakyti šį Planą tam pačiam juridiniam asmeniui ir / arba tuo pačiu adresu galima ne anksčiau nei po 60 kalendorinių dienų nuo Plano teikimo nutraukimo dienos;</t>
  </si>
  <si>
    <t>US50112246-241001</t>
  </si>
  <si>
    <t>Šilutės r. Vilkyčių pagrindinė mokykla</t>
  </si>
  <si>
    <t>Veiviržo g. 16, 99369, Vilkyčių k., Šilutė</t>
  </si>
  <si>
    <t>190695727</t>
  </si>
  <si>
    <t/>
  </si>
  <si>
    <t>Nuolaida suteikiama Plano mokesčiui visą naudojimosi Planu laikotarpį: __20_proc.</t>
  </si>
  <si>
    <t>Trumpiausias naudojimosi Planu laikotarpis:___24__mėnesių(iai).</t>
  </si>
  <si>
    <t>2024 m. spalio mėn. 01 d.</t>
  </si>
  <si>
    <t>Užsakymą priėmė Pardavimų vadovė</t>
  </si>
  <si>
    <t>Violeta Kerpiškienė</t>
  </si>
  <si>
    <t>Tel. 061880243</t>
  </si>
  <si>
    <t>El.paštas violeta.kerpiskiene@telia.lt</t>
  </si>
  <si>
    <t>UŽSAKOVAS Direktorė Simona Eirošienė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</si>
</sst>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quot;Lt&quot;"/>
    <numFmt numFmtId="165" formatCode="#,##0.00\ _L_t"/>
  </numFmts>
  <fonts count="18">
    <font>
      <sz val="10"/>
      <name val="Arial"/>
      <family val="2"/>
      <charset val="186"/>
    </font>
    <font>
      <sz val="10"/>
      <name val="Arial"/>
      <family val="2"/>
      <charset val="186"/>
    </font>
    <font>
      <sz val="9"/>
      <name val="Arial"/>
      <family val="2"/>
      <charset val="186"/>
    </font>
    <font>
      <b/>
      <sz val="9"/>
      <name val="Arial"/>
      <family val="2"/>
      <charset val="186"/>
    </font>
    <font>
      <i/>
      <sz val="9"/>
      <name val="Arial"/>
      <family val="2"/>
      <charset val="186"/>
    </font>
    <font>
      <sz val="10"/>
      <name val="TimesLT"/>
      <charset val="186"/>
    </font>
    <font>
      <sz val="8"/>
      <name val="Arial"/>
      <family val="2"/>
      <charset val="186"/>
    </font>
    <font>
      <b/>
      <i/>
      <sz val="10"/>
      <name val="Arial"/>
      <family val="2"/>
      <charset val="186"/>
    </font>
    <font>
      <i/>
      <sz val="8"/>
      <name val="Arial"/>
      <family val="2"/>
      <charset val="186"/>
    </font>
    <font>
      <sz val="9"/>
      <color indexed="81"/>
      <name val="Tahoma"/>
      <family val="2"/>
      <charset val="186"/>
    </font>
    <font>
      <b/>
      <sz val="9"/>
      <color indexed="81"/>
      <name val="Tahoma"/>
      <family val="2"/>
      <charset val="186"/>
    </font>
    <font>
      <sz val="11"/>
      <color theme="1"/>
      <name val="Calibri"/>
      <family val="2"/>
      <scheme val="minor"/>
    </font>
    <font>
      <sz val="10"/>
      <color rgb="FFC00000"/>
      <name val="Arial"/>
      <family val="2"/>
      <charset val="186"/>
    </font>
    <font>
      <sz val="9"/>
      <color rgb="FFFF0000"/>
      <name val="Arial"/>
      <family val="2"/>
      <charset val="186"/>
    </font>
    <font>
      <sz val="9"/>
      <color theme="1"/>
      <name val="Arial"/>
      <family val="2"/>
      <charset val="186"/>
    </font>
    <font>
      <b/>
      <sz val="10"/>
      <name val="Arial"/>
      <family val="2"/>
      <charset val="186"/>
    </font>
    <font>
      <sz val="9"/>
      <color rgb="FF000000"/>
      <name val="Arial"/>
      <family val="2"/>
      <charset val="186"/>
    </font>
    <font>
      <sz val="11"/>
      <name val="Symbol"/>
      <family val="1"/>
      <charset val="2"/>
    </font>
  </fonts>
  <fills count="3">
    <fill>
      <patternFill patternType="none"/>
    </fill>
    <fill>
      <patternFill patternType="gray125"/>
    </fill>
    <fill>
      <patternFill patternType="solid">
        <fgColor indexed="22"/>
        <bgColor indexed="64"/>
      </patternFill>
    </fill>
  </fills>
  <borders count="15">
    <border>
      <left/>
      <right/>
      <top/>
      <bottom/>
      <diagonal/>
    </border>
    <border>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right/>
      <top style="dotted">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dotted">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s>
  <cellStyleXfs count="15">
    <xf numFmtId="0" fontId="0" fillId="0" borderId="0"/>
    <xf numFmtId="0" fontId="1" fillId="0" borderId="0"/>
    <xf numFmtId="0" fontId="1" fillId="0" borderId="0"/>
    <xf numFmtId="164" fontId="6" fillId="0" borderId="1"/>
    <xf numFmtId="0" fontId="1" fillId="0" borderId="0"/>
    <xf numFmtId="0" fontId="1" fillId="0" borderId="0"/>
    <xf numFmtId="0" fontId="5" fillId="0" borderId="0"/>
    <xf numFmtId="0" fontId="1" fillId="0" borderId="0"/>
    <xf numFmtId="0" fontId="1" fillId="0" borderId="0"/>
    <xf numFmtId="0" fontId="11" fillId="0" borderId="0"/>
    <xf numFmtId="0" fontId="1" fillId="0" borderId="0"/>
    <xf numFmtId="165" fontId="7" fillId="0" borderId="0"/>
    <xf numFmtId="9" fontId="5" fillId="0" borderId="0" applyFont="0" applyFill="0" applyBorder="0" applyAlignment="0" applyProtection="0"/>
    <xf numFmtId="9" fontId="1" fillId="0" borderId="0" applyFont="0" applyFill="0" applyBorder="0" applyAlignment="0" applyProtection="0"/>
    <xf numFmtId="0" fontId="8" fillId="0" borderId="0">
      <alignment horizontal="right"/>
    </xf>
  </cellStyleXfs>
  <cellXfs count="87">
    <xf numFmtId="0" fontId="0" fillId="0" borderId="0" xfId="0"/>
    <xf numFmtId="0" fontId="2" fillId="0" borderId="0" xfId="0" applyFont="1"/>
    <xf numFmtId="0" fontId="3" fillId="0" borderId="0" xfId="0" applyFont="1" applyAlignment="1">
      <alignment horizontal="center"/>
    </xf>
    <xf numFmtId="0" fontId="2" fillId="0" borderId="0" xfId="0" applyFont="1" applyAlignment="1">
      <alignment horizontal="center"/>
    </xf>
    <xf numFmtId="0" fontId="2" fillId="0" borderId="0" xfId="0" applyFont="1" applyAlignment="1">
      <alignment horizontal="center" vertical="top" wrapText="1"/>
    </xf>
    <xf numFmtId="0" fontId="2" fillId="2" borderId="0" xfId="0" applyFont="1" applyFill="1" applyAlignment="1">
      <alignment horizontal="center" vertical="top" wrapText="1"/>
    </xf>
    <xf numFmtId="0" fontId="3" fillId="0" borderId="0" xfId="0" applyFont="1" applyAlignment="1" applyProtection="1">
      <alignment horizontal="center"/>
      <protection hidden="1"/>
    </xf>
    <xf numFmtId="0" fontId="3" fillId="0" borderId="0" xfId="0" applyFont="1"/>
    <xf numFmtId="0" fontId="2" fillId="0" borderId="0" xfId="0" applyFont="1" applyAlignment="1">
      <alignment horizontal="center" vertical="top"/>
    </xf>
    <xf numFmtId="0" fontId="2" fillId="0" borderId="2" xfId="0" applyFont="1" applyBorder="1" applyAlignment="1">
      <alignment horizontal="left" wrapText="1"/>
    </xf>
    <xf numFmtId="0" fontId="2" fillId="0" borderId="3" xfId="0" applyFont="1" applyBorder="1"/>
    <xf numFmtId="0" fontId="2" fillId="0" borderId="3" xfId="0" applyFont="1" applyBorder="1" applyAlignment="1">
      <alignment wrapText="1"/>
    </xf>
    <xf numFmtId="0" fontId="3" fillId="2" borderId="0" xfId="0" applyFont="1" applyFill="1" applyAlignment="1" applyProtection="1">
      <alignment horizontal="center" vertical="top" wrapText="1"/>
      <protection hidden="1"/>
    </xf>
    <xf numFmtId="0" fontId="3" fillId="0" borderId="0" xfId="0" applyFont="1" applyAlignment="1" applyProtection="1">
      <alignment horizontal="left" wrapText="1"/>
      <protection hidden="1"/>
    </xf>
    <xf numFmtId="0" fontId="2" fillId="0" borderId="0" xfId="0" applyFont="1" applyAlignment="1">
      <alignment horizontal="left"/>
    </xf>
    <xf numFmtId="0" fontId="3" fillId="0" borderId="0" xfId="0" applyFont="1" applyAlignment="1" applyProtection="1">
      <alignment horizontal="left"/>
      <protection hidden="1"/>
    </xf>
    <xf numFmtId="0" fontId="2" fillId="0" borderId="4" xfId="0" applyFont="1" applyBorder="1"/>
    <xf numFmtId="0" fontId="2" fillId="0" borderId="5" xfId="0" applyFont="1" applyBorder="1"/>
    <xf numFmtId="0" fontId="2" fillId="0" borderId="5" xfId="0" applyFont="1" applyBorder="1" applyAlignment="1">
      <alignment horizontal="right"/>
    </xf>
    <xf numFmtId="0" fontId="4" fillId="0" borderId="6" xfId="0" applyFont="1" applyBorder="1"/>
    <xf numFmtId="0" fontId="2" fillId="0" borderId="6" xfId="0" applyFont="1" applyBorder="1"/>
    <xf numFmtId="0" fontId="12" fillId="0" borderId="0" xfId="0" applyFont="1" applyAlignment="1">
      <alignment vertical="center"/>
    </xf>
    <xf numFmtId="0" fontId="13" fillId="0" borderId="0" xfId="0" applyFont="1"/>
    <xf numFmtId="0" fontId="2" fillId="0" borderId="7" xfId="0" applyFont="1" applyBorder="1" applyAlignment="1">
      <alignment horizontal="left"/>
    </xf>
    <xf numFmtId="0" fontId="2" fillId="0" borderId="5" xfId="0" applyFont="1" applyBorder="1" applyAlignment="1">
      <alignment horizontal="left"/>
    </xf>
    <xf numFmtId="0" fontId="2" fillId="0" borderId="8" xfId="0" applyFont="1" applyBorder="1" applyAlignment="1">
      <alignment horizontal="left"/>
    </xf>
    <xf numFmtId="0" fontId="14" fillId="0" borderId="0" xfId="0" applyFont="1" applyAlignment="1">
      <alignment horizontal="left"/>
    </xf>
    <xf numFmtId="0" fontId="14" fillId="0" borderId="1" xfId="0" applyFont="1" applyBorder="1" applyAlignment="1">
      <alignment horizontal="left"/>
    </xf>
    <xf numFmtId="0" fontId="2" fillId="0" borderId="9" xfId="0" applyFont="1" applyBorder="1" applyAlignment="1">
      <alignment horizontal="left"/>
    </xf>
    <xf numFmtId="0" fontId="0" fillId="0" borderId="0" xfId="0" applyAlignment="1">
      <alignment horizontal="left"/>
    </xf>
    <xf numFmtId="0" fontId="0" fillId="0" borderId="0" xfId="0" applyAlignment="1" applyProtection="1">
      <alignment horizontal="left"/>
      <protection hidden="1"/>
    </xf>
    <xf numFmtId="0" fontId="15" fillId="0" borderId="0" xfId="0" applyFont="1" applyAlignment="1" applyProtection="1">
      <alignment horizontal="left" wrapText="1"/>
      <protection hidden="1"/>
    </xf>
    <xf numFmtId="0" fontId="0" fillId="0" borderId="0" xfId="0" applyAlignment="1" applyProtection="1">
      <alignment horizontal="left" wrapText="1"/>
      <protection hidden="1"/>
    </xf>
    <xf numFmtId="0" fontId="0" fillId="0" borderId="0" xfId="0" applyAlignment="1" applyProtection="1">
      <alignment horizontal="center"/>
      <protection hidden="1"/>
    </xf>
    <xf numFmtId="0" fontId="0" fillId="0" borderId="0" xfId="0" applyAlignment="1">
      <alignment vertical="center"/>
    </xf>
    <xf numFmtId="0" fontId="16" fillId="0" borderId="0" xfId="0" applyFont="1"/>
    <xf numFmtId="0" fontId="17" fillId="0" borderId="0" xfId="0" applyFont="1" applyAlignment="1">
      <alignment horizontal="left" vertical="center" indent="4"/>
    </xf>
    <xf numFmtId="0" fontId="0" fillId="0" borderId="0" xfId="0" applyAlignment="1" applyProtection="1">
      <alignment vertical="top"/>
      <protection hidden="1"/>
    </xf>
    <xf numFmtId="0" fontId="0" fillId="0" borderId="0" xfId="0" applyAlignment="1" applyProtection="1">
      <alignment horizontal="left"/>
      <protection hidden="1"/>
    </xf>
    <xf numFmtId="0" fontId="0" fillId="0" borderId="0" xfId="0"/>
    <xf numFmtId="0" fontId="2" fillId="0" borderId="3" xfId="0" applyFont="1" applyBorder="1" applyAlignment="1">
      <alignment horizontal="left" wrapText="1"/>
    </xf>
    <xf numFmtId="0" fontId="2" fillId="0" borderId="2" xfId="0" applyFont="1" applyBorder="1" applyAlignment="1" applyProtection="1">
      <alignment horizontal="left" vertical="center" wrapText="1"/>
      <protection hidden="1"/>
    </xf>
    <xf numFmtId="0" fontId="2" fillId="0" borderId="12" xfId="0" applyFont="1" applyBorder="1" applyAlignment="1" applyProtection="1">
      <alignment horizontal="left" vertical="center" wrapText="1"/>
      <protection hidden="1"/>
    </xf>
    <xf numFmtId="0" fontId="2" fillId="0" borderId="13" xfId="0" applyFont="1" applyBorder="1" applyAlignment="1" applyProtection="1">
      <alignment horizontal="left" vertical="center" wrapText="1"/>
      <protection hidden="1"/>
    </xf>
    <xf numFmtId="0" fontId="2" fillId="0" borderId="2" xfId="0" applyFont="1" applyBorder="1" applyAlignment="1">
      <alignment horizontal="left" wrapText="1"/>
    </xf>
    <xf numFmtId="0" fontId="2" fillId="0" borderId="12" xfId="0" applyFont="1" applyBorder="1" applyAlignment="1">
      <alignment horizontal="left" wrapText="1"/>
    </xf>
    <xf numFmtId="0" fontId="2" fillId="0" borderId="13" xfId="0" applyFont="1" applyBorder="1" applyAlignment="1">
      <alignment horizontal="left" wrapText="1"/>
    </xf>
    <xf numFmtId="0" fontId="3" fillId="0" borderId="2" xfId="0" applyFont="1" applyBorder="1" applyAlignment="1" applyProtection="1">
      <alignment horizontal="center" vertical="center" wrapText="1"/>
      <protection hidden="1"/>
    </xf>
    <xf numFmtId="0" fontId="3" fillId="0" borderId="12" xfId="0" applyFont="1" applyBorder="1" applyAlignment="1" applyProtection="1">
      <alignment horizontal="center" vertical="center" wrapText="1"/>
      <protection hidden="1"/>
    </xf>
    <xf numFmtId="0" fontId="3" fillId="0" borderId="13" xfId="0" applyFont="1" applyBorder="1" applyAlignment="1" applyProtection="1">
      <alignment horizontal="center" vertical="center" wrapText="1"/>
      <protection hidden="1"/>
    </xf>
    <xf numFmtId="0" fontId="0" fillId="0" borderId="0" xfId="0" applyAlignment="1" applyProtection="1">
      <alignment horizontal="center"/>
      <protection hidden="1"/>
    </xf>
    <xf numFmtId="0" fontId="0" fillId="0" borderId="3" xfId="0" applyBorder="1" applyAlignment="1">
      <alignment horizontal="center" vertical="center" wrapText="1"/>
    </xf>
    <xf numFmtId="0" fontId="0" fillId="0" borderId="3" xfId="0" applyBorder="1" applyAlignment="1">
      <alignment horizontal="center" vertical="center"/>
    </xf>
    <xf numFmtId="0" fontId="0" fillId="0" borderId="3" xfId="0" applyBorder="1" applyAlignment="1">
      <alignment horizontal="left" vertical="center"/>
    </xf>
    <xf numFmtId="0" fontId="0" fillId="0" borderId="0" xfId="0" applyAlignment="1" applyProtection="1">
      <alignment horizontal="center" wrapText="1"/>
      <protection hidden="1"/>
    </xf>
    <xf numFmtId="0" fontId="3" fillId="2" borderId="0" xfId="0" applyFont="1" applyFill="1" applyAlignment="1" applyProtection="1">
      <alignment horizontal="left" vertical="top" wrapText="1"/>
      <protection hidden="1"/>
    </xf>
    <xf numFmtId="0" fontId="3" fillId="2" borderId="0" xfId="0" applyFont="1" applyFill="1" applyAlignment="1" applyProtection="1">
      <alignment horizontal="center" vertical="top" wrapText="1"/>
      <protection hidden="1"/>
    </xf>
    <xf numFmtId="0" fontId="2" fillId="2" borderId="0" xfId="0" applyFont="1" applyFill="1" applyAlignment="1">
      <alignment horizontal="center" vertical="top" wrapText="1"/>
    </xf>
    <xf numFmtId="0" fontId="2" fillId="0" borderId="6" xfId="0" applyFont="1" applyBorder="1" applyAlignment="1">
      <alignment horizontal="center" vertical="top"/>
    </xf>
    <xf numFmtId="0" fontId="2" fillId="0" borderId="0" xfId="0" applyFont="1" applyAlignment="1">
      <alignment horizontal="center" vertical="top"/>
    </xf>
    <xf numFmtId="0" fontId="2" fillId="0" borderId="11" xfId="0" applyFont="1" applyBorder="1" applyAlignment="1">
      <alignment horizontal="center"/>
    </xf>
    <xf numFmtId="0" fontId="2" fillId="0" borderId="0" xfId="0" applyFont="1"/>
    <xf numFmtId="0" fontId="0" fillId="0" borderId="9" xfId="0" applyBorder="1" applyAlignment="1">
      <alignment wrapText="1"/>
    </xf>
    <xf numFmtId="0" fontId="0" fillId="0" borderId="0" xfId="0" applyAlignment="1">
      <alignment wrapText="1"/>
    </xf>
    <xf numFmtId="0" fontId="0" fillId="0" borderId="1" xfId="0" applyBorder="1" applyAlignment="1">
      <alignment wrapText="1"/>
    </xf>
    <xf numFmtId="0" fontId="2" fillId="0" borderId="4" xfId="0" applyFont="1" applyBorder="1" applyAlignment="1">
      <alignment horizontal="left"/>
    </xf>
    <xf numFmtId="0" fontId="0" fillId="0" borderId="4" xfId="0" applyBorder="1" applyAlignment="1">
      <alignment horizontal="left"/>
    </xf>
    <xf numFmtId="0" fontId="2" fillId="0" borderId="3" xfId="0" applyFont="1" applyBorder="1" applyAlignment="1" applyProtection="1">
      <alignment horizontal="left" vertical="center"/>
      <protection hidden="1"/>
    </xf>
    <xf numFmtId="0" fontId="2" fillId="0" borderId="3" xfId="0" applyFont="1" applyBorder="1" applyAlignment="1">
      <alignment horizontal="left"/>
    </xf>
    <xf numFmtId="0" fontId="3" fillId="0" borderId="3" xfId="0" applyFont="1" applyBorder="1" applyAlignment="1" applyProtection="1">
      <alignment horizontal="center" vertical="center" wrapText="1"/>
      <protection hidden="1"/>
    </xf>
    <xf numFmtId="0" fontId="3" fillId="0" borderId="3" xfId="0" applyFont="1" applyBorder="1" applyAlignment="1" applyProtection="1">
      <alignment horizontal="center" wrapText="1"/>
      <protection hidden="1"/>
    </xf>
    <xf numFmtId="0" fontId="2" fillId="0" borderId="0" xfId="0" applyFont="1" applyAlignment="1">
      <alignment horizontal="center"/>
    </xf>
    <xf numFmtId="0" fontId="2" fillId="0" borderId="3" xfId="0" applyFont="1" applyBorder="1"/>
    <xf numFmtId="0" fontId="2" fillId="0" borderId="2" xfId="0" applyFont="1" applyBorder="1" applyAlignment="1">
      <alignment horizontal="center"/>
    </xf>
    <xf numFmtId="0" fontId="2" fillId="0" borderId="12" xfId="0" applyFont="1" applyBorder="1" applyAlignment="1">
      <alignment horizontal="center"/>
    </xf>
    <xf numFmtId="0" fontId="2" fillId="0" borderId="13" xfId="0" applyFont="1" applyBorder="1" applyAlignment="1">
      <alignment horizontal="center"/>
    </xf>
    <xf numFmtId="14" fontId="2" fillId="0" borderId="2" xfId="0" applyNumberFormat="1" applyFont="1" applyBorder="1" applyAlignment="1">
      <alignment horizontal="center"/>
    </xf>
    <xf numFmtId="0" fontId="0" fillId="0" borderId="10" xfId="0" applyBorder="1" applyAlignment="1">
      <alignment horizontal="left" wrapText="1"/>
    </xf>
    <xf numFmtId="0" fontId="0" fillId="0" borderId="4" xfId="0" applyBorder="1" applyAlignment="1">
      <alignment horizontal="left" wrapText="1"/>
    </xf>
    <xf numFmtId="0" fontId="0" fillId="0" borderId="14" xfId="0" applyBorder="1" applyAlignment="1">
      <alignment horizontal="left" wrapText="1"/>
    </xf>
    <xf numFmtId="0" fontId="2" fillId="0" borderId="5" xfId="0" applyFont="1" applyBorder="1"/>
    <xf numFmtId="0" fontId="3" fillId="0" borderId="3" xfId="0" applyFont="1" applyBorder="1" applyAlignment="1" applyProtection="1">
      <alignment horizontal="right" wrapText="1"/>
      <protection hidden="1"/>
    </xf>
    <xf numFmtId="0" fontId="0" fillId="0" borderId="5" xfId="0" applyBorder="1" applyAlignment="1" applyProtection="1">
      <alignment horizontal="center"/>
      <protection hidden="1"/>
    </xf>
    <xf numFmtId="0" fontId="3" fillId="0" borderId="0" xfId="0" applyFont="1" applyAlignment="1" applyProtection="1">
      <alignment horizontal="left" wrapText="1"/>
      <protection hidden="1"/>
    </xf>
    <xf numFmtId="0" fontId="0" fillId="0" borderId="0" xfId="0" applyAlignment="1" applyProtection="1">
      <alignment horizontal="left" vertical="center" wrapText="1"/>
      <protection hidden="1"/>
    </xf>
    <xf numFmtId="0" fontId="0" fillId="0" borderId="0" xfId="0" applyAlignment="1" applyProtection="1">
      <alignment horizontal="left" vertical="top" wrapText="1"/>
      <protection hidden="1"/>
    </xf>
    <xf numFmtId="0" fontId="0" fillId="0" borderId="0" xfId="0" applyAlignment="1" applyProtection="1">
      <alignment horizontal="center" vertical="top"/>
      <protection hidden="1"/>
    </xf>
  </cellXfs>
  <cellStyles count="15">
    <cellStyle name="%" xfId="1" xr:uid="{00000000-0005-0000-0000-000000000000}"/>
    <cellStyle name="% 2" xfId="2" xr:uid="{00000000-0005-0000-0000-000001000000}"/>
    <cellStyle name="Lt" xfId="3" xr:uid="{00000000-0005-0000-0000-000002000000}"/>
    <cellStyle name="Normal" xfId="0" builtinId="0"/>
    <cellStyle name="Normal 2 2" xfId="4" xr:uid="{00000000-0005-0000-0000-000004000000}"/>
    <cellStyle name="Normal 2 3" xfId="5" xr:uid="{00000000-0005-0000-0000-000005000000}"/>
    <cellStyle name="Normal 3" xfId="6" xr:uid="{00000000-0005-0000-0000-000006000000}"/>
    <cellStyle name="Normal 4" xfId="7" xr:uid="{00000000-0005-0000-0000-000007000000}"/>
    <cellStyle name="Normal 5" xfId="8" xr:uid="{00000000-0005-0000-0000-000008000000}"/>
    <cellStyle name="Normal 6" xfId="9" xr:uid="{00000000-0005-0000-0000-000009000000}"/>
    <cellStyle name="Normal 7" xfId="10" xr:uid="{00000000-0005-0000-0000-00000A000000}"/>
    <cellStyle name="PAVDINIMAI" xfId="11" xr:uid="{00000000-0005-0000-0000-00000B000000}"/>
    <cellStyle name="Percent 2" xfId="12" xr:uid="{00000000-0005-0000-0000-00000C000000}"/>
    <cellStyle name="Percent 3" xfId="13" xr:uid="{00000000-0005-0000-0000-00000D000000}"/>
    <cellStyle name="Strukt" xfId="14" xr:uid="{00000000-0005-0000-0000-00000E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lockText="1"/>
</file>

<file path=xl/drawings/_rels/vmlDrawing2.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47625</xdr:colOff>
          <xdr:row>10</xdr:row>
          <xdr:rowOff>133350</xdr:rowOff>
        </xdr:from>
        <xdr:to>
          <xdr:col>1</xdr:col>
          <xdr:colOff>47625</xdr:colOff>
          <xdr:row>12</xdr:row>
          <xdr:rowOff>47625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9</xdr:row>
          <xdr:rowOff>161925</xdr:rowOff>
        </xdr:from>
        <xdr:to>
          <xdr:col>1</xdr:col>
          <xdr:colOff>57150</xdr:colOff>
          <xdr:row>11</xdr:row>
          <xdr:rowOff>47625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omments" Target="../comment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A87"/>
  <sheetViews>
    <sheetView showRowColHeaders="0" tabSelected="1" showRuler="0" view="pageLayout" topLeftCell="A5" zoomScale="90" zoomScaleNormal="100" zoomScaleSheetLayoutView="100" zoomScalePageLayoutView="90" workbookViewId="0">
      <selection activeCell="H82" sqref="H82"/>
    </sheetView>
  </sheetViews>
  <sheetFormatPr defaultColWidth="9.140625" defaultRowHeight="12" outlineLevelCol="1"/>
  <cols>
    <col min="1" max="1" width="4.5703125" style="1" customWidth="1"/>
    <col min="2" max="2" width="3.7109375" style="1" customWidth="1"/>
    <col min="3" max="3" width="18.140625" style="1" customWidth="1"/>
    <col min="4" max="6" width="3.7109375" style="1" customWidth="1"/>
    <col min="7" max="7" width="5.85546875" style="1" customWidth="1"/>
    <col min="8" max="8" width="29" style="1" customWidth="1"/>
    <col min="9" max="9" width="16.140625" style="1" customWidth="1"/>
    <col min="10" max="10" width="13.5703125" style="1" customWidth="1"/>
    <col min="11" max="11" width="2.85546875" style="1" customWidth="1"/>
    <col min="12" max="12" width="3.7109375" style="1" customWidth="1"/>
    <col min="13" max="13" width="2.28515625" style="1" customWidth="1"/>
    <col min="14" max="14" width="3" style="1" hidden="1" customWidth="1"/>
    <col min="15" max="15" width="9.42578125" style="1" customWidth="1"/>
    <col min="16" max="18" width="3.7109375" style="1" customWidth="1"/>
    <col min="19" max="19" width="1" style="1" customWidth="1"/>
    <col min="20" max="20" width="1.140625" style="1" hidden="1" customWidth="1"/>
    <col min="21" max="21" width="3.7109375" style="1" hidden="1" customWidth="1"/>
    <col min="22" max="22" width="1.28515625" style="1" hidden="1" customWidth="1"/>
    <col min="23" max="23" width="7.42578125" style="1" customWidth="1"/>
    <col min="24" max="30" width="9.140625" style="1"/>
    <col min="31" max="31" width="9.140625" style="1" hidden="1" customWidth="1" outlineLevel="1"/>
    <col min="32" max="32" width="9.140625" style="1" collapsed="1"/>
    <col min="33" max="37" width="9.140625" style="1"/>
    <col min="38" max="38" width="9.140625" style="1" hidden="1" customWidth="1" outlineLevel="1"/>
    <col min="39" max="39" width="9.140625" style="1" collapsed="1"/>
    <col min="40" max="16384" width="9.140625" style="1"/>
  </cols>
  <sheetData>
    <row r="1" spans="1:23" ht="4.9000000000000004" customHeight="1">
      <c r="A1" s="3"/>
      <c r="B1" s="3"/>
      <c r="C1" s="3"/>
      <c r="D1" s="3"/>
      <c r="E1" s="3"/>
      <c r="F1" s="3"/>
      <c r="G1" s="3"/>
      <c r="H1" s="3"/>
      <c r="I1" s="3"/>
      <c r="J1" s="3"/>
      <c r="K1" s="3"/>
      <c r="L1" s="3"/>
      <c r="M1" s="3"/>
      <c r="N1" s="3"/>
      <c r="O1" s="3"/>
      <c r="P1" s="3"/>
      <c r="Q1" s="3"/>
      <c r="R1" s="3"/>
      <c r="S1" s="3"/>
      <c r="T1" s="3"/>
      <c r="U1" s="3"/>
      <c r="V1" s="3"/>
      <c r="W1" s="3"/>
    </row>
    <row r="2" spans="1:23" ht="15.95" customHeight="1">
      <c r="A2" s="56" t="s">
        <v>75</v>
      </c>
      <c r="B2" s="56"/>
      <c r="C2" s="56"/>
      <c r="D2" s="56"/>
      <c r="E2" s="56"/>
      <c r="F2" s="56"/>
      <c r="G2" s="56"/>
      <c r="H2" s="56"/>
      <c r="I2" s="56"/>
      <c r="J2" s="56"/>
      <c r="K2" s="56"/>
      <c r="L2" s="56"/>
      <c r="M2" s="56"/>
      <c r="N2" s="56"/>
      <c r="O2" s="56"/>
      <c r="P2" s="56"/>
      <c r="Q2" s="56"/>
      <c r="R2" s="57"/>
      <c r="S2" s="57"/>
      <c r="T2" s="57"/>
      <c r="U2" s="4"/>
      <c r="V2" s="4"/>
      <c r="W2" s="5"/>
    </row>
    <row r="3" spans="1:23" ht="5.0999999999999996" customHeight="1">
      <c r="A3" s="6"/>
      <c r="B3" s="6"/>
      <c r="C3" s="6"/>
      <c r="D3" s="6"/>
      <c r="E3" s="6"/>
      <c r="F3" s="6"/>
      <c r="G3" s="6"/>
      <c r="H3" s="6"/>
      <c r="I3" s="6"/>
      <c r="J3" s="6"/>
      <c r="K3" s="6"/>
      <c r="L3" s="6"/>
      <c r="M3" s="6"/>
      <c r="N3" s="6"/>
      <c r="O3" s="6"/>
      <c r="P3" s="6"/>
      <c r="Q3" s="6"/>
      <c r="R3" s="6"/>
      <c r="S3" s="6"/>
      <c r="T3" s="6"/>
      <c r="U3" s="6"/>
      <c r="V3" s="6"/>
      <c r="W3" s="6"/>
    </row>
    <row r="4" spans="1:23" ht="17.25" customHeight="1">
      <c r="A4" s="7" t="s">
        <v>0</v>
      </c>
      <c r="B4" s="60" t="s">
        <v>95</v>
      </c>
      <c r="C4" s="60"/>
      <c r="D4" s="7" t="s">
        <v>1</v>
      </c>
      <c r="G4" s="61" t="s">
        <v>88</v>
      </c>
      <c r="H4" s="61"/>
      <c r="I4" s="2"/>
      <c r="J4" s="2"/>
      <c r="K4" s="2"/>
      <c r="L4" s="2"/>
    </row>
    <row r="5" spans="1:23" ht="15.95" customHeight="1">
      <c r="B5" s="58" t="s">
        <v>2</v>
      </c>
      <c r="C5" s="58"/>
      <c r="D5" s="59"/>
      <c r="E5" s="8"/>
      <c r="F5" s="59"/>
      <c r="G5" s="59"/>
      <c r="H5" s="59"/>
      <c r="I5" s="59"/>
      <c r="J5" s="59"/>
      <c r="K5" s="59"/>
      <c r="L5" s="59"/>
    </row>
    <row r="6" spans="1:23" ht="14.45" customHeight="1">
      <c r="A6" s="55" t="s">
        <v>3</v>
      </c>
      <c r="B6" s="55"/>
      <c r="C6" s="55"/>
      <c r="D6" s="55"/>
      <c r="E6" s="55"/>
      <c r="F6" s="55"/>
      <c r="G6" s="55"/>
      <c r="H6" s="55"/>
      <c r="I6" s="55"/>
      <c r="J6" s="55"/>
      <c r="K6" s="55"/>
      <c r="L6" s="55"/>
      <c r="M6" s="55"/>
      <c r="N6" s="55"/>
      <c r="O6" s="55"/>
      <c r="P6" s="55"/>
      <c r="Q6" s="55"/>
      <c r="R6" s="55"/>
      <c r="S6" s="55"/>
      <c r="T6" s="55"/>
      <c r="U6" s="55"/>
      <c r="V6" s="55"/>
      <c r="W6" s="55"/>
    </row>
    <row r="7" spans="1:23" ht="42.2" customHeight="1">
      <c r="A7" s="41" t="s">
        <v>4</v>
      </c>
      <c r="B7" s="42"/>
      <c r="C7" s="42"/>
      <c r="D7" s="43"/>
      <c r="E7" s="44" t="s">
        <v>89</v>
      </c>
      <c r="F7" s="45"/>
      <c r="G7" s="45"/>
      <c r="H7" s="45"/>
      <c r="I7" s="46"/>
      <c r="J7" s="9" t="s">
        <v>5</v>
      </c>
      <c r="K7" s="40" t="s">
        <v>90</v>
      </c>
      <c r="L7" s="40"/>
      <c r="M7" s="40"/>
      <c r="N7" s="40"/>
      <c r="O7" s="40"/>
      <c r="P7" s="40"/>
      <c r="Q7" s="40"/>
      <c r="R7" s="40"/>
      <c r="S7" s="40"/>
      <c r="T7" s="40"/>
      <c r="U7" s="40"/>
      <c r="V7" s="40"/>
      <c r="W7" s="40"/>
    </row>
    <row r="8" spans="1:23">
      <c r="A8" s="67" t="s">
        <v>6</v>
      </c>
      <c r="B8" s="67"/>
      <c r="C8" s="67"/>
      <c r="D8" s="67"/>
      <c r="E8" s="68" t="s">
        <v>91</v>
      </c>
      <c r="F8" s="68"/>
      <c r="G8" s="68"/>
      <c r="H8" s="68"/>
      <c r="I8" s="10" t="s">
        <v>7</v>
      </c>
      <c r="J8" s="10"/>
      <c r="K8" s="68" t="s">
        <v>19</v>
      </c>
      <c r="L8" s="68"/>
      <c r="M8" s="68"/>
      <c r="N8" s="68"/>
      <c r="O8" s="68"/>
      <c r="P8" s="68"/>
      <c r="Q8" s="68"/>
      <c r="R8" s="68"/>
      <c r="S8" s="68"/>
      <c r="T8" s="68"/>
      <c r="U8" s="68"/>
      <c r="V8" s="68"/>
      <c r="W8" s="68"/>
    </row>
    <row r="9" spans="1:23">
      <c r="A9" s="72" t="s">
        <v>8</v>
      </c>
      <c r="B9" s="72"/>
      <c r="C9" s="72"/>
      <c r="D9" s="72"/>
      <c r="E9" s="68"/>
      <c r="F9" s="68"/>
      <c r="G9" s="68"/>
      <c r="H9" s="68"/>
      <c r="I9" s="11" t="s">
        <v>9</v>
      </c>
      <c r="J9" s="68"/>
      <c r="K9" s="68"/>
      <c r="L9" s="68"/>
      <c r="M9" s="68"/>
      <c r="N9" s="68"/>
      <c r="O9" s="68"/>
      <c r="P9" s="68"/>
      <c r="Q9" s="68"/>
      <c r="R9" s="68"/>
      <c r="S9" s="68"/>
      <c r="T9" s="68"/>
      <c r="U9" s="68"/>
      <c r="V9" s="68"/>
      <c r="W9" s="68"/>
    </row>
    <row r="10" spans="1:23" ht="13.9" customHeight="1">
      <c r="A10" s="73"/>
      <c r="B10" s="74"/>
      <c r="C10" s="74"/>
      <c r="D10" s="74"/>
      <c r="E10" s="74"/>
      <c r="F10" s="74"/>
      <c r="G10" s="74"/>
      <c r="H10" s="75"/>
      <c r="I10" s="10" t="s">
        <v>10</v>
      </c>
      <c r="J10" s="72" t="s">
        <v>92</v>
      </c>
      <c r="K10" s="72"/>
      <c r="L10" s="72"/>
      <c r="M10" s="72"/>
      <c r="N10" s="72"/>
      <c r="O10" s="72"/>
      <c r="P10" s="72"/>
      <c r="Q10" s="72"/>
      <c r="R10" s="72"/>
      <c r="S10" s="72"/>
      <c r="T10" s="72"/>
      <c r="U10" s="72"/>
      <c r="V10" s="72"/>
      <c r="W10" s="72"/>
    </row>
    <row r="11" spans="1:23" ht="14.45" customHeight="1">
      <c r="B11" s="80" t="s">
        <v>73</v>
      </c>
      <c r="C11" s="80"/>
      <c r="D11" s="80"/>
      <c r="E11" s="80"/>
      <c r="F11" s="80"/>
      <c r="G11" s="80"/>
      <c r="H11" s="80"/>
      <c r="I11" s="1" t="s">
        <v>11</v>
      </c>
      <c r="K11" s="76">
        <v>45566</v>
      </c>
      <c r="L11" s="74"/>
      <c r="M11" s="74"/>
      <c r="N11" s="74"/>
      <c r="O11" s="75"/>
    </row>
    <row r="12" spans="1:23">
      <c r="B12" s="61" t="s">
        <v>74</v>
      </c>
      <c r="C12" s="61"/>
      <c r="D12" s="61"/>
      <c r="E12" s="61"/>
      <c r="F12" s="61"/>
      <c r="G12" s="61"/>
      <c r="H12" s="61"/>
    </row>
    <row r="13" spans="1:23" ht="13.9" customHeight="1">
      <c r="A13" s="55" t="s">
        <v>76</v>
      </c>
      <c r="B13" s="55"/>
      <c r="C13" s="55"/>
      <c r="D13" s="55"/>
      <c r="E13" s="55"/>
      <c r="F13" s="55"/>
      <c r="G13" s="55"/>
      <c r="H13" s="55"/>
      <c r="I13" s="55"/>
      <c r="J13" s="55"/>
      <c r="K13" s="55"/>
      <c r="L13" s="55"/>
      <c r="M13" s="55"/>
      <c r="N13" s="55"/>
      <c r="O13" s="55"/>
      <c r="P13" s="55"/>
      <c r="Q13" s="12"/>
      <c r="R13" s="5"/>
      <c r="S13" s="5"/>
      <c r="T13" s="5"/>
      <c r="U13" s="5"/>
      <c r="V13" s="5"/>
      <c r="W13" s="5"/>
    </row>
    <row r="14" spans="1:23" ht="12.75" customHeight="1">
      <c r="A14" s="50" t="str">
        <f>"1."</f>
        <v>1.</v>
      </c>
      <c r="B14" s="50"/>
      <c r="C14" s="30" t="s">
        <v>23</v>
      </c>
      <c r="D14" s="32"/>
      <c r="E14" s="32"/>
      <c r="F14" s="32"/>
      <c r="G14"/>
      <c r="H14"/>
      <c r="I14"/>
      <c r="J14" s="29"/>
      <c r="K14" s="29"/>
      <c r="L14"/>
      <c r="M14"/>
      <c r="N14"/>
      <c r="O14"/>
      <c r="P14"/>
      <c r="Q14"/>
      <c r="R14"/>
      <c r="S14"/>
      <c r="T14"/>
      <c r="U14"/>
      <c r="V14"/>
      <c r="W14"/>
    </row>
    <row r="15" spans="1:23" ht="12.75" customHeight="1">
      <c r="A15" s="30" t="s">
        <v>65</v>
      </c>
      <c r="B15" s="31"/>
      <c r="C15" s="31"/>
      <c r="D15" s="31"/>
      <c r="E15" s="31"/>
      <c r="F15" s="31"/>
      <c r="G15"/>
      <c r="H15"/>
      <c r="I15"/>
      <c r="J15" s="29"/>
      <c r="K15" s="29"/>
      <c r="L15"/>
      <c r="M15"/>
      <c r="N15"/>
      <c r="O15"/>
      <c r="P15"/>
      <c r="Q15"/>
      <c r="R15"/>
      <c r="S15"/>
      <c r="T15"/>
      <c r="U15"/>
      <c r="V15"/>
      <c r="W15"/>
    </row>
    <row r="16" spans="1:23" ht="12.75" customHeight="1">
      <c r="A16" s="30" t="s">
        <v>24</v>
      </c>
      <c r="B16" s="32"/>
      <c r="C16" s="32"/>
      <c r="D16" s="32"/>
      <c r="E16" s="32"/>
      <c r="F16" s="32"/>
      <c r="G16"/>
      <c r="H16"/>
      <c r="I16"/>
      <c r="J16" s="29"/>
      <c r="K16" s="29"/>
      <c r="L16"/>
      <c r="M16"/>
      <c r="N16"/>
      <c r="O16"/>
      <c r="P16"/>
      <c r="Q16"/>
      <c r="R16"/>
      <c r="S16"/>
      <c r="T16"/>
      <c r="U16"/>
      <c r="V16"/>
      <c r="W16"/>
    </row>
    <row r="17" spans="1:33" ht="12.75" customHeight="1">
      <c r="A17" s="81" t="s">
        <v>21</v>
      </c>
      <c r="B17" s="81"/>
      <c r="C17" s="70" t="s">
        <v>22</v>
      </c>
      <c r="D17" s="70"/>
      <c r="E17" s="70"/>
      <c r="F17" s="70" t="s">
        <v>53</v>
      </c>
      <c r="G17" s="70"/>
      <c r="H17" s="70"/>
      <c r="J17" s="14"/>
      <c r="K17" s="14"/>
    </row>
    <row r="18" spans="1:33" ht="12.75" customHeight="1">
      <c r="A18" s="69"/>
      <c r="B18" s="69"/>
      <c r="C18" s="69">
        <v>50112246</v>
      </c>
      <c r="D18" s="69"/>
      <c r="E18" s="69"/>
      <c r="F18" s="70">
        <v>5.79</v>
      </c>
      <c r="G18" s="70"/>
      <c r="H18" s="70"/>
      <c r="J18" s="14"/>
      <c r="K18" s="14"/>
    </row>
    <row r="19" spans="1:33" ht="12.75" customHeight="1">
      <c r="A19" s="69"/>
      <c r="B19" s="69"/>
      <c r="C19" s="69"/>
      <c r="D19" s="69"/>
      <c r="E19" s="69"/>
      <c r="F19" s="70"/>
      <c r="G19" s="70"/>
      <c r="H19" s="70"/>
      <c r="J19" s="14"/>
      <c r="K19" s="14"/>
    </row>
    <row r="20" spans="1:33" ht="12.75" customHeight="1">
      <c r="A20" s="69"/>
      <c r="B20" s="69"/>
      <c r="C20" s="69"/>
      <c r="D20" s="69"/>
      <c r="E20" s="69"/>
      <c r="F20" s="70"/>
      <c r="G20" s="70"/>
      <c r="H20" s="70"/>
      <c r="J20" s="14"/>
      <c r="K20" s="14"/>
    </row>
    <row r="21" spans="1:33" ht="12.75" customHeight="1">
      <c r="A21" s="69"/>
      <c r="B21" s="69"/>
      <c r="C21" s="69"/>
      <c r="D21" s="69"/>
      <c r="E21" s="69"/>
      <c r="F21" s="70"/>
      <c r="G21" s="70"/>
      <c r="H21" s="70"/>
      <c r="J21" s="14"/>
      <c r="K21" s="14"/>
    </row>
    <row r="22" spans="1:33" ht="12.75" customHeight="1">
      <c r="A22" s="47"/>
      <c r="B22" s="49"/>
      <c r="C22" s="47"/>
      <c r="D22" s="48"/>
      <c r="E22" s="49"/>
      <c r="F22" s="47"/>
      <c r="G22" s="48"/>
      <c r="H22" s="49"/>
      <c r="J22" s="14"/>
      <c r="K22" s="14"/>
    </row>
    <row r="23" spans="1:33" ht="12.75" customHeight="1">
      <c r="A23" s="82" t="str">
        <f>"2."</f>
        <v>2.</v>
      </c>
      <c r="B23" s="82"/>
      <c r="C23" s="84" t="s">
        <v>63</v>
      </c>
      <c r="D23" s="84"/>
      <c r="E23" s="84"/>
      <c r="F23" s="84"/>
      <c r="G23" s="84"/>
      <c r="H23" s="84"/>
      <c r="I23" s="84"/>
      <c r="J23" s="84"/>
      <c r="K23" s="84"/>
      <c r="L23" s="84"/>
      <c r="M23" s="84"/>
      <c r="N23" s="84"/>
      <c r="O23" s="84"/>
      <c r="P23" s="84"/>
      <c r="Q23" s="84"/>
      <c r="R23" s="84"/>
      <c r="S23" s="84"/>
      <c r="T23" s="84"/>
      <c r="U23" s="84"/>
      <c r="V23" s="84"/>
      <c r="W23" s="84"/>
      <c r="X23" s="84"/>
    </row>
    <row r="24" spans="1:33" ht="12.75" customHeight="1">
      <c r="A24" s="30"/>
      <c r="B24" s="33"/>
      <c r="C24" s="84"/>
      <c r="D24" s="84"/>
      <c r="E24" s="84"/>
      <c r="F24" s="84"/>
      <c r="G24" s="84"/>
      <c r="H24" s="84"/>
      <c r="I24" s="84"/>
      <c r="J24" s="84"/>
      <c r="K24" s="84"/>
      <c r="L24" s="84"/>
      <c r="M24" s="84"/>
      <c r="N24" s="84"/>
      <c r="O24" s="84"/>
      <c r="P24" s="84"/>
      <c r="Q24" s="84"/>
      <c r="R24" s="84"/>
      <c r="S24" s="84"/>
      <c r="T24" s="84"/>
      <c r="U24" s="84"/>
      <c r="V24" s="84"/>
      <c r="W24" s="84"/>
      <c r="X24" s="84"/>
    </row>
    <row r="25" spans="1:33" ht="12.75" customHeight="1">
      <c r="A25" s="50" t="str">
        <f>"3."</f>
        <v>3.</v>
      </c>
      <c r="B25" s="50"/>
      <c r="C25" s="30" t="s">
        <v>34</v>
      </c>
      <c r="D25" s="32"/>
      <c r="E25" s="32"/>
      <c r="F25" s="32"/>
      <c r="G25"/>
      <c r="H25"/>
      <c r="I25"/>
      <c r="J25" s="29"/>
      <c r="K25" s="29"/>
      <c r="L25"/>
      <c r="M25"/>
      <c r="N25"/>
      <c r="O25"/>
      <c r="P25"/>
      <c r="Q25"/>
      <c r="R25"/>
      <c r="S25"/>
      <c r="T25"/>
      <c r="U25"/>
      <c r="V25"/>
      <c r="W25"/>
    </row>
    <row r="26" spans="1:33" ht="25.5" customHeight="1">
      <c r="A26" s="86" t="str">
        <f>"3.1"</f>
        <v>3.1</v>
      </c>
      <c r="B26" s="86"/>
      <c r="C26" s="84" t="s">
        <v>83</v>
      </c>
      <c r="D26" s="84"/>
      <c r="E26" s="84"/>
      <c r="F26" s="84"/>
      <c r="G26" s="84"/>
      <c r="H26" s="84"/>
      <c r="I26" s="84"/>
      <c r="J26" s="84"/>
      <c r="K26" s="84"/>
      <c r="L26" s="84"/>
      <c r="M26" s="84"/>
      <c r="N26" s="84"/>
      <c r="O26" s="84"/>
      <c r="P26" s="84"/>
      <c r="Q26" s="84"/>
      <c r="R26" s="84"/>
      <c r="S26" s="84"/>
      <c r="T26" s="84"/>
      <c r="U26" s="84"/>
      <c r="V26" s="84"/>
      <c r="W26" s="84"/>
      <c r="X26" s="84"/>
    </row>
    <row r="27" spans="1:33" ht="12.75" customHeight="1">
      <c r="A27" s="50" t="str">
        <f>"3.2"</f>
        <v>3.2</v>
      </c>
      <c r="B27" s="50"/>
      <c r="C27" s="30" t="s">
        <v>35</v>
      </c>
      <c r="D27" s="32"/>
      <c r="E27" s="32"/>
      <c r="F27" s="32"/>
      <c r="G27"/>
      <c r="H27"/>
      <c r="I27"/>
      <c r="J27" s="29"/>
      <c r="K27" s="29"/>
      <c r="L27"/>
      <c r="M27"/>
      <c r="N27"/>
      <c r="O27"/>
      <c r="P27"/>
      <c r="Q27"/>
      <c r="R27"/>
      <c r="S27"/>
      <c r="T27"/>
      <c r="U27"/>
      <c r="V27"/>
      <c r="W27"/>
    </row>
    <row r="28" spans="1:33" ht="12.75" customHeight="1">
      <c r="A28" s="50" t="str">
        <f>"4."</f>
        <v>4.</v>
      </c>
      <c r="B28" s="50"/>
      <c r="C28" s="34" t="s">
        <v>79</v>
      </c>
      <c r="D28" s="32"/>
      <c r="E28" s="32"/>
      <c r="F28" s="32"/>
      <c r="G28"/>
      <c r="H28"/>
      <c r="I28"/>
      <c r="J28" s="29"/>
      <c r="K28" s="29"/>
      <c r="L28"/>
      <c r="M28"/>
      <c r="N28"/>
      <c r="O28"/>
      <c r="P28"/>
      <c r="Q28"/>
      <c r="R28"/>
      <c r="S28"/>
      <c r="T28"/>
      <c r="U28"/>
      <c r="V28"/>
      <c r="W28"/>
    </row>
    <row r="29" spans="1:33" ht="12.75" customHeight="1">
      <c r="A29" s="54" t="str">
        <f>"5."</f>
        <v>5.</v>
      </c>
      <c r="B29" s="54"/>
      <c r="C29" s="85" t="s">
        <v>64</v>
      </c>
      <c r="D29" s="85"/>
      <c r="E29" s="85"/>
      <c r="F29" s="85"/>
      <c r="G29" s="85"/>
      <c r="H29" s="85"/>
      <c r="I29" s="85"/>
      <c r="J29" s="85"/>
      <c r="K29" s="85"/>
      <c r="L29" s="85"/>
      <c r="M29" s="85"/>
      <c r="N29" s="85"/>
      <c r="O29" s="85"/>
      <c r="P29" s="85"/>
      <c r="Q29" s="85"/>
      <c r="R29" s="85"/>
      <c r="S29" s="85"/>
      <c r="T29" s="85"/>
      <c r="U29" s="85"/>
      <c r="V29" s="85"/>
      <c r="W29" s="85"/>
      <c r="X29" s="85"/>
    </row>
    <row r="30" spans="1:33" ht="12.75" customHeight="1">
      <c r="A30" s="37"/>
      <c r="B30" s="37"/>
      <c r="C30" s="85"/>
      <c r="D30" s="85"/>
      <c r="E30" s="85"/>
      <c r="F30" s="85"/>
      <c r="G30" s="85"/>
      <c r="H30" s="85"/>
      <c r="I30" s="85"/>
      <c r="J30" s="85"/>
      <c r="K30" s="85"/>
      <c r="L30" s="85"/>
      <c r="M30" s="85"/>
      <c r="N30" s="85"/>
      <c r="O30" s="85"/>
      <c r="P30" s="85"/>
      <c r="Q30" s="85"/>
      <c r="R30" s="85"/>
      <c r="S30" s="85"/>
      <c r="T30" s="85"/>
      <c r="U30" s="85"/>
      <c r="V30" s="85"/>
      <c r="W30" s="85"/>
      <c r="X30" s="85"/>
    </row>
    <row r="31" spans="1:33" ht="12.75" customHeight="1">
      <c r="A31" s="53" t="s">
        <v>25</v>
      </c>
      <c r="B31" s="53"/>
      <c r="C31" s="53"/>
      <c r="D31" s="53"/>
      <c r="E31" s="53"/>
      <c r="F31" s="53"/>
      <c r="G31" s="53"/>
      <c r="H31" s="53"/>
      <c r="I31" s="51" t="s">
        <v>54</v>
      </c>
      <c r="J31" s="51"/>
      <c r="K31" s="29"/>
      <c r="L31"/>
      <c r="M31"/>
      <c r="N31"/>
      <c r="O31"/>
      <c r="P31"/>
      <c r="Q31"/>
      <c r="R31"/>
      <c r="S31"/>
      <c r="T31"/>
      <c r="U31"/>
      <c r="V31"/>
      <c r="W31"/>
      <c r="X31"/>
      <c r="Y31"/>
      <c r="Z31"/>
      <c r="AA31"/>
      <c r="AB31"/>
      <c r="AC31"/>
      <c r="AD31"/>
      <c r="AE31"/>
      <c r="AF31"/>
      <c r="AG31"/>
    </row>
    <row r="32" spans="1:33" ht="12.75" customHeight="1">
      <c r="A32" s="53"/>
      <c r="B32" s="53"/>
      <c r="C32" s="53"/>
      <c r="D32" s="53"/>
      <c r="E32" s="53"/>
      <c r="F32" s="53"/>
      <c r="G32" s="53"/>
      <c r="H32" s="53"/>
      <c r="I32" s="51"/>
      <c r="J32" s="51"/>
      <c r="K32" s="29"/>
      <c r="L32"/>
      <c r="M32"/>
      <c r="N32"/>
      <c r="O32"/>
      <c r="P32"/>
      <c r="Q32"/>
      <c r="R32"/>
      <c r="S32"/>
      <c r="T32"/>
      <c r="U32"/>
      <c r="V32"/>
      <c r="W32"/>
      <c r="X32"/>
      <c r="Y32"/>
      <c r="Z32"/>
      <c r="AA32"/>
      <c r="AB32"/>
      <c r="AC32"/>
      <c r="AD32"/>
      <c r="AE32"/>
      <c r="AF32"/>
      <c r="AG32"/>
    </row>
    <row r="33" spans="1:33" ht="12.75" customHeight="1">
      <c r="A33" s="53" t="s">
        <v>30</v>
      </c>
      <c r="B33" s="53"/>
      <c r="C33" s="53"/>
      <c r="D33" s="53"/>
      <c r="E33" s="53"/>
      <c r="F33" s="53"/>
      <c r="G33" s="53"/>
      <c r="H33" s="53"/>
      <c r="I33" s="52" t="s">
        <v>55</v>
      </c>
      <c r="J33" s="52"/>
      <c r="K33" s="29"/>
      <c r="L33"/>
      <c r="M33"/>
      <c r="N33"/>
      <c r="O33"/>
      <c r="P33"/>
      <c r="Q33"/>
      <c r="R33"/>
      <c r="S33"/>
      <c r="T33"/>
      <c r="U33"/>
      <c r="V33"/>
      <c r="W33"/>
      <c r="X33"/>
      <c r="Y33"/>
      <c r="Z33"/>
      <c r="AA33"/>
      <c r="AB33"/>
      <c r="AC33"/>
      <c r="AD33"/>
      <c r="AE33"/>
      <c r="AF33"/>
      <c r="AG33"/>
    </row>
    <row r="34" spans="1:33" ht="12.75" customHeight="1">
      <c r="A34" s="53" t="s">
        <v>26</v>
      </c>
      <c r="B34" s="53"/>
      <c r="C34" s="53"/>
      <c r="D34" s="53"/>
      <c r="E34" s="53"/>
      <c r="F34" s="53"/>
      <c r="G34" s="53"/>
      <c r="H34" s="53"/>
      <c r="I34" s="52" t="s">
        <v>56</v>
      </c>
      <c r="J34" s="52"/>
      <c r="K34" s="29"/>
      <c r="L34"/>
      <c r="M34"/>
      <c r="N34"/>
      <c r="O34"/>
      <c r="P34"/>
      <c r="Q34"/>
      <c r="R34"/>
      <c r="S34"/>
      <c r="T34"/>
      <c r="U34"/>
      <c r="V34"/>
      <c r="W34"/>
      <c r="X34"/>
      <c r="Y34"/>
      <c r="Z34"/>
      <c r="AA34"/>
      <c r="AB34"/>
      <c r="AC34"/>
      <c r="AD34"/>
      <c r="AE34"/>
      <c r="AF34"/>
      <c r="AG34"/>
    </row>
    <row r="35" spans="1:33" ht="12.75" customHeight="1">
      <c r="A35" s="53" t="s">
        <v>27</v>
      </c>
      <c r="B35" s="53"/>
      <c r="C35" s="53"/>
      <c r="D35" s="53"/>
      <c r="E35" s="53"/>
      <c r="F35" s="53"/>
      <c r="G35" s="53"/>
      <c r="H35" s="53"/>
      <c r="I35" s="52" t="s">
        <v>57</v>
      </c>
      <c r="J35" s="52"/>
      <c r="K35" s="29"/>
      <c r="L35"/>
      <c r="M35"/>
      <c r="N35"/>
      <c r="O35"/>
      <c r="P35"/>
      <c r="Q35"/>
      <c r="R35"/>
      <c r="S35"/>
      <c r="T35"/>
      <c r="U35"/>
      <c r="V35"/>
      <c r="W35"/>
      <c r="X35"/>
      <c r="Y35"/>
      <c r="Z35"/>
      <c r="AA35"/>
      <c r="AB35"/>
      <c r="AC35"/>
      <c r="AD35"/>
      <c r="AE35"/>
      <c r="AF35"/>
      <c r="AG35"/>
    </row>
    <row r="36" spans="1:33" ht="12.75" customHeight="1">
      <c r="A36" s="53" t="s">
        <v>28</v>
      </c>
      <c r="B36" s="53"/>
      <c r="C36" s="53"/>
      <c r="D36" s="53"/>
      <c r="E36" s="53"/>
      <c r="F36" s="53"/>
      <c r="G36" s="53"/>
      <c r="H36" s="53"/>
      <c r="I36" s="52" t="s">
        <v>59</v>
      </c>
      <c r="J36" s="52"/>
      <c r="K36" s="29"/>
      <c r="L36"/>
      <c r="M36"/>
      <c r="N36"/>
      <c r="O36"/>
      <c r="P36"/>
      <c r="Q36"/>
      <c r="R36"/>
      <c r="S36"/>
      <c r="T36"/>
      <c r="U36"/>
      <c r="V36"/>
      <c r="W36"/>
      <c r="X36"/>
      <c r="Y36"/>
      <c r="Z36"/>
      <c r="AA36"/>
      <c r="AB36"/>
      <c r="AC36"/>
      <c r="AD36"/>
      <c r="AE36"/>
      <c r="AF36"/>
      <c r="AG36"/>
    </row>
    <row r="37" spans="1:33" ht="12.75" customHeight="1">
      <c r="A37" s="53" t="s">
        <v>29</v>
      </c>
      <c r="B37" s="53"/>
      <c r="C37" s="53"/>
      <c r="D37" s="53"/>
      <c r="E37" s="53"/>
      <c r="F37" s="53"/>
      <c r="G37" s="53"/>
      <c r="H37" s="53"/>
      <c r="I37" s="52" t="s">
        <v>58</v>
      </c>
      <c r="J37" s="52"/>
      <c r="K37" s="29"/>
      <c r="L37"/>
      <c r="M37"/>
      <c r="N37"/>
      <c r="O37"/>
      <c r="P37"/>
      <c r="Q37"/>
      <c r="R37"/>
      <c r="S37"/>
      <c r="T37"/>
      <c r="U37"/>
      <c r="V37"/>
      <c r="W37"/>
      <c r="X37"/>
      <c r="Y37"/>
      <c r="Z37"/>
      <c r="AA37"/>
      <c r="AB37"/>
      <c r="AC37"/>
      <c r="AD37"/>
      <c r="AE37"/>
      <c r="AF37"/>
      <c r="AG37"/>
    </row>
    <row r="38" spans="1:33" ht="12.75" customHeight="1">
      <c r="A38" s="82" t="str">
        <f>"6."</f>
        <v>6.</v>
      </c>
      <c r="B38" s="82"/>
      <c r="C38" s="30" t="s">
        <v>31</v>
      </c>
      <c r="D38" s="30"/>
      <c r="E38" s="30"/>
      <c r="F38" s="30"/>
      <c r="G38"/>
      <c r="H38"/>
      <c r="I38"/>
      <c r="J38" s="29"/>
      <c r="K38" s="29"/>
      <c r="L38"/>
      <c r="M38"/>
      <c r="N38"/>
      <c r="O38"/>
      <c r="P38"/>
      <c r="Q38"/>
      <c r="R38"/>
      <c r="S38"/>
      <c r="T38"/>
      <c r="U38"/>
      <c r="V38"/>
      <c r="W38"/>
      <c r="X38"/>
      <c r="Y38"/>
      <c r="Z38"/>
      <c r="AA38"/>
      <c r="AB38"/>
      <c r="AC38"/>
      <c r="AD38"/>
      <c r="AE38"/>
      <c r="AF38"/>
      <c r="AG38"/>
    </row>
    <row r="39" spans="1:33" ht="12.75" customHeight="1">
      <c r="A39" s="50" t="str">
        <f>"6.1"</f>
        <v>6.1</v>
      </c>
      <c r="B39" s="50"/>
      <c r="C39" s="84" t="s">
        <v>78</v>
      </c>
      <c r="D39" s="84"/>
      <c r="E39" s="84"/>
      <c r="F39" s="84"/>
      <c r="G39" s="84"/>
      <c r="H39" s="84"/>
      <c r="I39" s="84"/>
      <c r="J39" s="84"/>
      <c r="K39" s="84"/>
      <c r="L39" s="84"/>
      <c r="M39" s="84"/>
      <c r="N39" s="84"/>
      <c r="O39" s="84"/>
      <c r="P39" s="84"/>
      <c r="Q39" s="84"/>
      <c r="R39" s="84"/>
      <c r="S39" s="84"/>
      <c r="T39" s="84"/>
      <c r="U39" s="84"/>
      <c r="V39" s="84"/>
      <c r="W39" s="84"/>
      <c r="X39" s="84"/>
      <c r="Y39"/>
      <c r="Z39"/>
      <c r="AA39"/>
      <c r="AB39"/>
      <c r="AC39"/>
      <c r="AD39"/>
      <c r="AE39"/>
      <c r="AF39"/>
      <c r="AG39"/>
    </row>
    <row r="40" spans="1:33" ht="12.75" customHeight="1">
      <c r="A40" s="30"/>
      <c r="B40" s="30"/>
      <c r="C40" s="84"/>
      <c r="D40" s="84"/>
      <c r="E40" s="84"/>
      <c r="F40" s="84"/>
      <c r="G40" s="84"/>
      <c r="H40" s="84"/>
      <c r="I40" s="84"/>
      <c r="J40" s="84"/>
      <c r="K40" s="84"/>
      <c r="L40" s="84"/>
      <c r="M40" s="84"/>
      <c r="N40" s="84"/>
      <c r="O40" s="84"/>
      <c r="P40" s="84"/>
      <c r="Q40" s="84"/>
      <c r="R40" s="84"/>
      <c r="S40" s="84"/>
      <c r="T40" s="84"/>
      <c r="U40" s="84"/>
      <c r="V40" s="84"/>
      <c r="W40" s="84"/>
      <c r="X40" s="84"/>
      <c r="Y40"/>
      <c r="Z40"/>
      <c r="AA40"/>
      <c r="AB40"/>
      <c r="AC40"/>
      <c r="AD40"/>
      <c r="AE40"/>
      <c r="AF40"/>
      <c r="AG40"/>
    </row>
    <row r="41" spans="1:33" ht="12.75" customHeight="1">
      <c r="A41" s="50" t="str">
        <f>"6.2"</f>
        <v>6.2</v>
      </c>
      <c r="B41" s="50"/>
      <c r="C41" s="30" t="s">
        <v>36</v>
      </c>
      <c r="D41" s="30"/>
      <c r="E41" s="30"/>
      <c r="F41" s="30"/>
      <c r="G41"/>
      <c r="H41"/>
      <c r="I41"/>
      <c r="J41" s="29"/>
      <c r="K41" s="29"/>
      <c r="L41"/>
      <c r="M41"/>
      <c r="N41"/>
      <c r="O41"/>
      <c r="P41"/>
      <c r="Q41"/>
      <c r="R41"/>
      <c r="S41"/>
      <c r="T41"/>
      <c r="U41"/>
      <c r="V41"/>
      <c r="W41"/>
      <c r="X41"/>
      <c r="Y41"/>
      <c r="Z41"/>
      <c r="AA41"/>
      <c r="AB41"/>
      <c r="AC41"/>
      <c r="AD41"/>
      <c r="AE41"/>
      <c r="AF41"/>
      <c r="AG41"/>
    </row>
    <row r="42" spans="1:33" ht="12.75" customHeight="1">
      <c r="A42" s="50" t="str">
        <f>"7."</f>
        <v>7.</v>
      </c>
      <c r="B42" s="50"/>
      <c r="C42" s="30" t="s">
        <v>93</v>
      </c>
      <c r="D42" s="30"/>
      <c r="E42" s="30"/>
      <c r="F42" s="30"/>
      <c r="G42"/>
      <c r="H42"/>
      <c r="I42"/>
      <c r="J42" s="29"/>
      <c r="K42" s="29"/>
      <c r="L42"/>
      <c r="M42"/>
      <c r="N42"/>
      <c r="O42"/>
      <c r="P42"/>
      <c r="Q42"/>
      <c r="R42"/>
      <c r="S42"/>
      <c r="T42"/>
      <c r="U42"/>
      <c r="V42"/>
      <c r="W42"/>
      <c r="X42"/>
      <c r="Y42"/>
      <c r="Z42"/>
      <c r="AA42"/>
      <c r="AB42"/>
      <c r="AC42"/>
      <c r="AD42"/>
      <c r="AE42"/>
      <c r="AF42"/>
      <c r="AG42"/>
    </row>
    <row r="43" spans="1:33" ht="11.25" customHeight="1">
      <c r="A43" s="50" t="str">
        <f>"8."</f>
        <v>8.</v>
      </c>
      <c r="B43" s="50"/>
      <c r="C43" s="30" t="s">
        <v>94</v>
      </c>
      <c r="D43" s="30"/>
      <c r="E43" s="30"/>
      <c r="F43" s="30"/>
      <c r="G43"/>
      <c r="H43"/>
      <c r="I43"/>
      <c r="J43" s="29"/>
      <c r="K43" s="29"/>
      <c r="L43"/>
      <c r="M43"/>
      <c r="N43"/>
      <c r="O43"/>
      <c r="P43"/>
      <c r="Q43"/>
      <c r="R43"/>
      <c r="S43"/>
      <c r="T43"/>
      <c r="U43"/>
      <c r="V43"/>
      <c r="W43"/>
      <c r="X43"/>
      <c r="Y43"/>
      <c r="Z43"/>
      <c r="AA43"/>
      <c r="AB43"/>
      <c r="AC43"/>
      <c r="AD43"/>
      <c r="AE43"/>
      <c r="AF43"/>
      <c r="AG43"/>
    </row>
    <row r="44" spans="1:33" ht="12.75" hidden="1" customHeight="1">
      <c r="A44" s="50"/>
      <c r="B44" s="50"/>
      <c r="C44" s="84"/>
      <c r="D44" s="84"/>
      <c r="E44" s="84"/>
      <c r="F44" s="84"/>
      <c r="G44" s="84"/>
      <c r="H44" s="84"/>
      <c r="I44" s="84"/>
      <c r="J44" s="84"/>
      <c r="K44" s="84"/>
      <c r="L44" s="84"/>
      <c r="M44" s="84"/>
      <c r="N44" s="84"/>
      <c r="O44" s="84"/>
      <c r="P44" s="84"/>
      <c r="Q44" s="84"/>
      <c r="R44" s="84"/>
      <c r="S44" s="84"/>
      <c r="T44" s="84"/>
      <c r="U44" s="84"/>
      <c r="V44" s="84"/>
      <c r="W44" s="84"/>
      <c r="X44" s="84"/>
      <c r="Y44"/>
      <c r="Z44"/>
      <c r="AA44"/>
      <c r="AB44"/>
      <c r="AC44"/>
      <c r="AD44"/>
      <c r="AE44"/>
      <c r="AF44"/>
      <c r="AG44"/>
    </row>
    <row r="45" spans="1:33" ht="11.25" hidden="1" customHeight="1">
      <c r="A45" s="30"/>
      <c r="B45" s="30"/>
      <c r="C45" s="84"/>
      <c r="D45" s="84"/>
      <c r="E45" s="84"/>
      <c r="F45" s="84"/>
      <c r="G45" s="84"/>
      <c r="H45" s="84"/>
      <c r="I45" s="84"/>
      <c r="J45" s="84"/>
      <c r="K45" s="84"/>
      <c r="L45" s="84"/>
      <c r="M45" s="84"/>
      <c r="N45" s="84"/>
      <c r="O45" s="84"/>
      <c r="P45" s="84"/>
      <c r="Q45" s="84"/>
      <c r="R45" s="84"/>
      <c r="S45" s="84"/>
      <c r="T45" s="84"/>
      <c r="U45" s="84"/>
      <c r="V45" s="84"/>
      <c r="W45" s="84"/>
      <c r="X45" s="84"/>
      <c r="Y45"/>
      <c r="Z45"/>
      <c r="AA45"/>
      <c r="AB45"/>
      <c r="AC45"/>
      <c r="AD45"/>
      <c r="AE45"/>
      <c r="AF45"/>
      <c r="AG45"/>
    </row>
    <row r="46" spans="1:33" ht="12.75" customHeight="1">
      <c r="A46" s="50" t="str">
        <f>"9."</f>
        <v>9.</v>
      </c>
      <c r="B46" s="50"/>
      <c r="C46" s="30" t="s">
        <v>66</v>
      </c>
      <c r="D46" s="30"/>
      <c r="E46" s="30"/>
      <c r="F46" s="30"/>
      <c r="G46"/>
      <c r="H46"/>
      <c r="I46"/>
      <c r="J46" s="29"/>
      <c r="K46" s="29"/>
      <c r="L46"/>
      <c r="M46"/>
      <c r="N46"/>
      <c r="O46"/>
      <c r="P46"/>
      <c r="Q46"/>
      <c r="R46"/>
      <c r="S46"/>
      <c r="T46"/>
      <c r="U46"/>
      <c r="V46"/>
      <c r="W46"/>
      <c r="X46"/>
      <c r="Y46"/>
      <c r="Z46"/>
      <c r="AA46"/>
      <c r="AB46"/>
      <c r="AC46"/>
      <c r="AD46"/>
      <c r="AE46"/>
      <c r="AF46"/>
      <c r="AG46"/>
    </row>
    <row r="47" spans="1:33" ht="12.75" customHeight="1">
      <c r="A47" s="30" t="s">
        <v>37</v>
      </c>
      <c r="B47" s="30"/>
      <c r="C47" s="30"/>
      <c r="D47" s="30"/>
      <c r="E47" s="30"/>
      <c r="F47" s="30"/>
      <c r="G47"/>
      <c r="H47"/>
      <c r="I47"/>
      <c r="J47" s="29"/>
      <c r="K47" s="29"/>
      <c r="L47"/>
      <c r="M47"/>
      <c r="N47"/>
      <c r="O47"/>
      <c r="P47"/>
      <c r="Q47"/>
      <c r="R47"/>
      <c r="S47"/>
      <c r="T47"/>
      <c r="U47"/>
      <c r="V47"/>
      <c r="W47"/>
      <c r="X47"/>
      <c r="Y47"/>
      <c r="Z47"/>
      <c r="AA47"/>
      <c r="AB47"/>
      <c r="AC47"/>
      <c r="AD47"/>
      <c r="AE47"/>
      <c r="AF47"/>
      <c r="AG47"/>
    </row>
    <row r="48" spans="1:33" ht="12.75" customHeight="1">
      <c r="A48" s="38" t="s">
        <v>82</v>
      </c>
      <c r="B48" s="39"/>
      <c r="C48" s="39"/>
      <c r="D48" s="39"/>
      <c r="E48" s="39"/>
      <c r="F48" s="39"/>
      <c r="G48" s="39"/>
      <c r="H48" s="39"/>
      <c r="I48" s="39"/>
      <c r="J48" s="39"/>
      <c r="K48" s="39"/>
      <c r="L48" s="39"/>
      <c r="M48" s="39"/>
      <c r="N48" s="39"/>
      <c r="O48" s="39"/>
      <c r="P48" s="39"/>
      <c r="Q48" s="39"/>
      <c r="R48" s="39"/>
      <c r="S48" s="39"/>
      <c r="T48" s="39"/>
      <c r="U48" s="39"/>
      <c r="V48" s="39"/>
      <c r="W48" s="39"/>
      <c r="X48" s="39"/>
      <c r="Y48"/>
      <c r="Z48"/>
      <c r="AA48"/>
      <c r="AB48"/>
      <c r="AC48"/>
      <c r="AD48"/>
      <c r="AE48"/>
      <c r="AF48"/>
      <c r="AG48"/>
    </row>
    <row r="49" spans="1:33" ht="12.75" customHeight="1">
      <c r="A49" s="38" t="s">
        <v>38</v>
      </c>
      <c r="B49" s="39"/>
      <c r="C49" s="39"/>
      <c r="D49" s="39"/>
      <c r="E49" s="39"/>
      <c r="F49" s="39"/>
      <c r="G49" s="39"/>
      <c r="H49" s="39"/>
      <c r="I49" s="39"/>
      <c r="J49" s="39"/>
      <c r="K49" s="39"/>
      <c r="L49" s="39"/>
      <c r="M49" s="39"/>
      <c r="N49" s="39"/>
      <c r="O49" s="39"/>
      <c r="P49" s="39"/>
      <c r="Q49" s="39"/>
      <c r="R49" s="39"/>
      <c r="S49" s="39"/>
      <c r="T49" s="39"/>
      <c r="U49" s="39"/>
      <c r="V49" s="39"/>
      <c r="W49" s="39"/>
      <c r="X49" s="39"/>
      <c r="Y49"/>
      <c r="Z49"/>
      <c r="AA49"/>
      <c r="AB49"/>
      <c r="AC49"/>
      <c r="AD49"/>
      <c r="AE49"/>
      <c r="AF49"/>
      <c r="AG49"/>
    </row>
    <row r="50" spans="1:33" ht="12.75" customHeight="1">
      <c r="A50" s="30" t="s">
        <v>39</v>
      </c>
      <c r="B50" s="30"/>
      <c r="C50" s="30"/>
      <c r="D50" s="30"/>
      <c r="E50" s="30"/>
      <c r="F50" s="30"/>
      <c r="G50"/>
      <c r="H50"/>
      <c r="I50"/>
      <c r="J50" s="29"/>
      <c r="K50" s="29"/>
      <c r="L50"/>
      <c r="M50"/>
      <c r="N50"/>
      <c r="O50"/>
      <c r="P50"/>
      <c r="Q50"/>
      <c r="R50"/>
      <c r="S50"/>
      <c r="T50"/>
      <c r="U50"/>
      <c r="V50"/>
      <c r="W50"/>
      <c r="X50"/>
      <c r="Y50"/>
      <c r="Z50"/>
      <c r="AA50"/>
      <c r="AB50"/>
      <c r="AC50"/>
      <c r="AD50"/>
      <c r="AE50"/>
      <c r="AF50"/>
      <c r="AG50"/>
    </row>
    <row r="51" spans="1:33" ht="12.75" customHeight="1">
      <c r="A51" s="50" t="str">
        <f>"10."</f>
        <v>10.</v>
      </c>
      <c r="B51" s="50"/>
      <c r="C51" s="30" t="s">
        <v>32</v>
      </c>
      <c r="D51" s="30"/>
      <c r="E51" s="30"/>
      <c r="F51" s="30"/>
      <c r="G51"/>
      <c r="H51"/>
      <c r="I51"/>
      <c r="J51" s="29"/>
      <c r="K51" s="29"/>
      <c r="L51"/>
      <c r="M51"/>
      <c r="N51"/>
      <c r="O51"/>
      <c r="P51"/>
      <c r="Q51"/>
      <c r="R51"/>
      <c r="S51"/>
      <c r="T51"/>
      <c r="U51"/>
      <c r="V51"/>
      <c r="W51"/>
      <c r="X51"/>
      <c r="Y51"/>
      <c r="Z51"/>
      <c r="AA51"/>
      <c r="AB51"/>
      <c r="AC51"/>
      <c r="AD51"/>
      <c r="AE51"/>
      <c r="AF51"/>
      <c r="AG51"/>
    </row>
    <row r="52" spans="1:33" ht="12.75" customHeight="1">
      <c r="A52" s="50" t="s">
        <v>84</v>
      </c>
      <c r="B52" s="50"/>
      <c r="C52" s="30" t="s">
        <v>40</v>
      </c>
      <c r="D52" s="30"/>
      <c r="E52" s="30"/>
      <c r="F52" s="30"/>
      <c r="G52"/>
      <c r="H52"/>
      <c r="I52"/>
      <c r="J52" s="29"/>
      <c r="K52" s="29"/>
      <c r="L52"/>
      <c r="M52"/>
      <c r="N52"/>
      <c r="O52"/>
      <c r="P52"/>
      <c r="Q52"/>
      <c r="R52"/>
      <c r="S52"/>
      <c r="T52"/>
      <c r="U52"/>
      <c r="V52"/>
      <c r="W52"/>
      <c r="X52"/>
      <c r="Y52"/>
      <c r="Z52"/>
      <c r="AA52"/>
      <c r="AB52"/>
      <c r="AC52"/>
      <c r="AD52"/>
      <c r="AE52"/>
      <c r="AF52"/>
      <c r="AG52"/>
    </row>
    <row r="53" spans="1:33" ht="12.75" customHeight="1">
      <c r="A53" s="30" t="s">
        <v>67</v>
      </c>
      <c r="B53" s="30"/>
      <c r="C53" s="30"/>
      <c r="D53" s="30"/>
      <c r="E53" s="30"/>
      <c r="F53" s="30"/>
      <c r="G53"/>
      <c r="H53"/>
      <c r="I53"/>
      <c r="J53" s="29"/>
      <c r="K53" s="29"/>
      <c r="L53"/>
      <c r="M53"/>
      <c r="N53"/>
      <c r="O53"/>
      <c r="P53"/>
      <c r="Q53"/>
      <c r="R53"/>
      <c r="S53"/>
      <c r="T53"/>
      <c r="U53"/>
      <c r="V53"/>
      <c r="W53"/>
      <c r="X53"/>
      <c r="Y53"/>
      <c r="Z53"/>
      <c r="AA53"/>
      <c r="AB53"/>
      <c r="AC53"/>
      <c r="AD53"/>
      <c r="AE53"/>
      <c r="AF53"/>
      <c r="AG53"/>
    </row>
    <row r="54" spans="1:33" ht="12.75" customHeight="1">
      <c r="A54" s="30" t="s">
        <v>68</v>
      </c>
      <c r="B54" s="30"/>
      <c r="C54" s="30"/>
      <c r="D54" s="30"/>
      <c r="E54" s="30"/>
      <c r="F54" s="30"/>
      <c r="G54"/>
      <c r="H54"/>
      <c r="I54"/>
      <c r="J54" s="29"/>
      <c r="K54" s="29"/>
      <c r="L54"/>
      <c r="M54"/>
      <c r="N54"/>
      <c r="O54"/>
      <c r="P54"/>
      <c r="Q54"/>
      <c r="R54"/>
      <c r="S54"/>
      <c r="T54"/>
      <c r="U54"/>
      <c r="V54"/>
      <c r="W54"/>
      <c r="X54"/>
      <c r="Y54"/>
      <c r="Z54"/>
      <c r="AA54"/>
      <c r="AB54"/>
      <c r="AC54"/>
      <c r="AD54"/>
      <c r="AE54"/>
      <c r="AF54"/>
      <c r="AG54"/>
    </row>
    <row r="55" spans="1:33" ht="12.75" customHeight="1">
      <c r="A55" s="30" t="s">
        <v>41</v>
      </c>
      <c r="B55" s="30"/>
      <c r="C55" s="30"/>
      <c r="D55" s="30"/>
      <c r="E55" s="30"/>
      <c r="F55" s="30"/>
      <c r="G55"/>
      <c r="H55"/>
      <c r="I55"/>
      <c r="J55" s="29"/>
      <c r="K55" s="29"/>
      <c r="L55"/>
      <c r="M55"/>
      <c r="N55"/>
      <c r="O55"/>
      <c r="P55"/>
      <c r="Q55"/>
      <c r="R55"/>
      <c r="S55"/>
      <c r="T55"/>
      <c r="U55"/>
      <c r="V55"/>
      <c r="W55"/>
      <c r="X55"/>
      <c r="Y55"/>
      <c r="Z55"/>
      <c r="AA55"/>
      <c r="AB55"/>
      <c r="AC55"/>
      <c r="AD55"/>
      <c r="AE55"/>
      <c r="AF55"/>
      <c r="AG55"/>
    </row>
    <row r="56" spans="1:33" ht="12.75" customHeight="1">
      <c r="A56" s="30" t="s">
        <v>69</v>
      </c>
      <c r="B56" s="30"/>
      <c r="C56" s="30"/>
      <c r="D56" s="30"/>
      <c r="E56" s="30"/>
      <c r="F56" s="30"/>
      <c r="G56"/>
      <c r="H56"/>
      <c r="I56"/>
      <c r="J56" s="29"/>
      <c r="K56" s="29"/>
      <c r="L56"/>
      <c r="M56"/>
      <c r="N56"/>
      <c r="O56"/>
      <c r="P56"/>
      <c r="Q56"/>
      <c r="R56"/>
      <c r="S56"/>
      <c r="T56"/>
      <c r="U56"/>
      <c r="V56"/>
      <c r="W56"/>
      <c r="X56"/>
      <c r="Y56"/>
      <c r="Z56"/>
      <c r="AA56"/>
      <c r="AB56"/>
      <c r="AC56"/>
      <c r="AD56"/>
      <c r="AE56"/>
      <c r="AF56"/>
      <c r="AG56"/>
    </row>
    <row r="57" spans="1:33" ht="12.75" customHeight="1">
      <c r="A57" s="30" t="s">
        <v>42</v>
      </c>
      <c r="B57" s="30"/>
      <c r="C57" s="30"/>
      <c r="D57" s="30"/>
      <c r="E57" s="30"/>
      <c r="F57" s="30"/>
      <c r="G57"/>
      <c r="H57"/>
      <c r="I57"/>
      <c r="J57" s="29"/>
      <c r="K57" s="29"/>
      <c r="L57"/>
      <c r="M57"/>
      <c r="N57"/>
      <c r="O57"/>
      <c r="P57"/>
      <c r="Q57"/>
      <c r="R57"/>
      <c r="S57"/>
      <c r="T57"/>
      <c r="U57"/>
      <c r="V57"/>
      <c r="W57"/>
      <c r="X57"/>
      <c r="Y57"/>
      <c r="Z57"/>
      <c r="AA57"/>
      <c r="AB57"/>
      <c r="AC57"/>
      <c r="AD57"/>
      <c r="AE57"/>
      <c r="AF57"/>
      <c r="AG57"/>
    </row>
    <row r="58" spans="1:33" ht="12.75" customHeight="1">
      <c r="A58" s="30" t="s">
        <v>43</v>
      </c>
      <c r="B58" s="30"/>
      <c r="C58" s="30"/>
      <c r="D58" s="30"/>
      <c r="E58" s="30"/>
      <c r="F58" s="30"/>
      <c r="G58"/>
      <c r="H58"/>
      <c r="I58"/>
      <c r="J58" s="29"/>
      <c r="K58" s="29"/>
      <c r="L58"/>
      <c r="M58"/>
      <c r="N58"/>
      <c r="O58"/>
      <c r="P58"/>
      <c r="Q58"/>
      <c r="R58"/>
      <c r="S58"/>
      <c r="T58"/>
      <c r="U58"/>
      <c r="V58"/>
      <c r="W58"/>
      <c r="X58"/>
      <c r="Y58"/>
      <c r="Z58"/>
      <c r="AA58"/>
      <c r="AB58"/>
      <c r="AC58"/>
      <c r="AD58"/>
      <c r="AE58"/>
      <c r="AF58"/>
      <c r="AG58"/>
    </row>
    <row r="59" spans="1:33" ht="12.75" customHeight="1">
      <c r="A59" s="50" t="s">
        <v>85</v>
      </c>
      <c r="B59" s="50"/>
      <c r="C59" s="84" t="s">
        <v>87</v>
      </c>
      <c r="D59" s="84"/>
      <c r="E59" s="84"/>
      <c r="F59" s="84"/>
      <c r="G59" s="84"/>
      <c r="H59" s="84"/>
      <c r="I59" s="84"/>
      <c r="J59" s="84"/>
      <c r="K59" s="84"/>
      <c r="L59" s="84"/>
      <c r="M59" s="84"/>
      <c r="N59" s="84"/>
      <c r="O59" s="84"/>
      <c r="P59" s="84"/>
      <c r="Q59" s="84"/>
      <c r="R59" s="84"/>
      <c r="S59" s="84"/>
      <c r="T59" s="84"/>
      <c r="U59" s="84"/>
      <c r="V59" s="84"/>
      <c r="W59" s="84"/>
      <c r="X59" s="84"/>
      <c r="Y59"/>
      <c r="Z59"/>
      <c r="AA59"/>
      <c r="AB59"/>
      <c r="AC59"/>
      <c r="AD59"/>
      <c r="AE59"/>
      <c r="AF59"/>
      <c r="AG59"/>
    </row>
    <row r="60" spans="1:33" ht="12.75" customHeight="1">
      <c r="A60" s="30"/>
      <c r="B60" s="30"/>
      <c r="C60" s="84"/>
      <c r="D60" s="84"/>
      <c r="E60" s="84"/>
      <c r="F60" s="84"/>
      <c r="G60" s="84"/>
      <c r="H60" s="84"/>
      <c r="I60" s="84"/>
      <c r="J60" s="84"/>
      <c r="K60" s="84"/>
      <c r="L60" s="84"/>
      <c r="M60" s="84"/>
      <c r="N60" s="84"/>
      <c r="O60" s="84"/>
      <c r="P60" s="84"/>
      <c r="Q60" s="84"/>
      <c r="R60" s="84"/>
      <c r="S60" s="84"/>
      <c r="T60" s="84"/>
      <c r="U60" s="84"/>
      <c r="V60" s="84"/>
      <c r="W60" s="84"/>
      <c r="X60" s="84"/>
      <c r="Y60"/>
      <c r="Z60"/>
      <c r="AA60"/>
      <c r="AB60"/>
      <c r="AC60"/>
      <c r="AD60"/>
      <c r="AE60"/>
      <c r="AF60"/>
      <c r="AG60"/>
    </row>
    <row r="61" spans="1:33" ht="12.75" customHeight="1">
      <c r="A61" s="50" t="s">
        <v>86</v>
      </c>
      <c r="B61" s="50"/>
      <c r="C61" s="84" t="s">
        <v>70</v>
      </c>
      <c r="D61" s="84"/>
      <c r="E61" s="84"/>
      <c r="F61" s="84"/>
      <c r="G61" s="84"/>
      <c r="H61" s="84"/>
      <c r="I61" s="84"/>
      <c r="J61" s="84"/>
      <c r="K61" s="84"/>
      <c r="L61" s="84"/>
      <c r="M61" s="84"/>
      <c r="N61" s="84"/>
      <c r="O61" s="84"/>
      <c r="P61" s="84"/>
      <c r="Q61" s="84"/>
      <c r="R61" s="84"/>
      <c r="S61" s="84"/>
      <c r="T61" s="84"/>
      <c r="U61" s="84"/>
      <c r="V61" s="84"/>
      <c r="W61" s="84"/>
      <c r="X61" s="84"/>
      <c r="Y61"/>
      <c r="Z61"/>
      <c r="AA61"/>
      <c r="AB61"/>
      <c r="AC61"/>
      <c r="AD61"/>
      <c r="AE61"/>
      <c r="AF61"/>
      <c r="AG61"/>
    </row>
    <row r="62" spans="1:33" ht="12.75" customHeight="1">
      <c r="A62" s="30"/>
      <c r="B62" s="30"/>
      <c r="C62" s="84"/>
      <c r="D62" s="84"/>
      <c r="E62" s="84"/>
      <c r="F62" s="84"/>
      <c r="G62" s="84"/>
      <c r="H62" s="84"/>
      <c r="I62" s="84"/>
      <c r="J62" s="84"/>
      <c r="K62" s="84"/>
      <c r="L62" s="84"/>
      <c r="M62" s="84"/>
      <c r="N62" s="84"/>
      <c r="O62" s="84"/>
      <c r="P62" s="84"/>
      <c r="Q62" s="84"/>
      <c r="R62" s="84"/>
      <c r="S62" s="84"/>
      <c r="T62" s="84"/>
      <c r="U62" s="84"/>
      <c r="V62" s="84"/>
      <c r="W62" s="84"/>
      <c r="X62" s="84"/>
      <c r="Y62"/>
      <c r="Z62"/>
      <c r="AA62"/>
      <c r="AB62"/>
      <c r="AC62"/>
      <c r="AD62"/>
      <c r="AE62"/>
      <c r="AF62"/>
      <c r="AG62"/>
    </row>
    <row r="63" spans="1:33" ht="12.75" customHeight="1">
      <c r="A63" s="50" t="str">
        <f>"11."</f>
        <v>11.</v>
      </c>
      <c r="B63" s="50"/>
      <c r="C63" s="30" t="s">
        <v>71</v>
      </c>
      <c r="D63" s="30"/>
      <c r="E63" s="30"/>
      <c r="F63" s="30"/>
      <c r="G63"/>
      <c r="H63"/>
      <c r="I63"/>
      <c r="J63" s="29"/>
      <c r="K63" s="29"/>
      <c r="L63"/>
      <c r="M63"/>
      <c r="N63"/>
      <c r="O63"/>
      <c r="P63"/>
      <c r="Q63"/>
      <c r="R63"/>
      <c r="S63"/>
      <c r="T63"/>
      <c r="U63"/>
      <c r="V63"/>
      <c r="W63"/>
      <c r="X63"/>
      <c r="Y63"/>
      <c r="Z63"/>
      <c r="AA63"/>
      <c r="AB63"/>
      <c r="AC63"/>
      <c r="AD63"/>
      <c r="AE63"/>
      <c r="AF63"/>
      <c r="AG63"/>
    </row>
    <row r="64" spans="1:33" ht="12.75" customHeight="1">
      <c r="A64" s="50" t="str">
        <f>"12."</f>
        <v>12.</v>
      </c>
      <c r="B64" s="50"/>
      <c r="C64" s="30" t="s">
        <v>62</v>
      </c>
      <c r="D64" s="30"/>
      <c r="E64" s="30"/>
      <c r="F64" s="30"/>
      <c r="G64"/>
      <c r="H64"/>
      <c r="I64"/>
      <c r="J64" s="29"/>
      <c r="K64" s="29"/>
      <c r="L64"/>
      <c r="M64"/>
      <c r="N64"/>
      <c r="O64"/>
      <c r="P64"/>
      <c r="Q64"/>
      <c r="R64"/>
      <c r="S64"/>
      <c r="T64"/>
      <c r="U64"/>
      <c r="V64"/>
      <c r="W64"/>
      <c r="X64"/>
      <c r="Y64"/>
      <c r="Z64"/>
      <c r="AA64"/>
      <c r="AB64"/>
      <c r="AC64"/>
      <c r="AD64"/>
      <c r="AE64"/>
      <c r="AF64"/>
      <c r="AG64"/>
    </row>
    <row r="65" spans="1:53" ht="12.75" customHeight="1">
      <c r="A65" s="50" t="str">
        <f>"13."</f>
        <v>13.</v>
      </c>
      <c r="B65" s="50"/>
      <c r="C65" s="30" t="s">
        <v>33</v>
      </c>
      <c r="D65" s="30"/>
      <c r="E65" s="30"/>
      <c r="F65" s="30"/>
      <c r="G65"/>
      <c r="H65"/>
      <c r="I65"/>
      <c r="J65" s="29"/>
      <c r="K65" s="29"/>
      <c r="L65"/>
      <c r="M65"/>
      <c r="N65"/>
      <c r="O65"/>
      <c r="P65"/>
      <c r="Q65"/>
      <c r="R65"/>
      <c r="S65"/>
      <c r="T65"/>
      <c r="U65"/>
      <c r="V65"/>
      <c r="W65"/>
      <c r="X65"/>
      <c r="Y65"/>
      <c r="Z65"/>
      <c r="AA65"/>
      <c r="AB65"/>
      <c r="AC65"/>
      <c r="AD65"/>
      <c r="AE65"/>
      <c r="AF65"/>
      <c r="AG65"/>
    </row>
    <row r="66" spans="1:53" ht="3.75" customHeight="1">
      <c r="A66" s="30"/>
      <c r="B66" s="30"/>
      <c r="C66" s="30"/>
      <c r="D66" s="30"/>
      <c r="E66" s="30"/>
      <c r="F66" s="30"/>
      <c r="G66"/>
      <c r="H66"/>
      <c r="I66"/>
      <c r="J66" s="29"/>
      <c r="K66" s="29"/>
      <c r="L66"/>
      <c r="M66"/>
      <c r="N66"/>
      <c r="O66"/>
      <c r="P66"/>
      <c r="Q66"/>
      <c r="R66"/>
      <c r="S66"/>
      <c r="T66"/>
      <c r="U66"/>
      <c r="V66"/>
      <c r="W66"/>
      <c r="X66"/>
      <c r="Y66"/>
      <c r="Z66"/>
      <c r="AA66"/>
      <c r="AB66"/>
      <c r="AC66"/>
      <c r="AD66"/>
      <c r="AE66"/>
      <c r="AF66"/>
      <c r="AG66"/>
    </row>
    <row r="67" spans="1:53" ht="12.75" customHeight="1">
      <c r="A67" s="38" t="s">
        <v>77</v>
      </c>
      <c r="B67" s="39"/>
      <c r="C67" s="39"/>
      <c r="D67" s="39"/>
      <c r="E67" s="39"/>
      <c r="F67" s="39"/>
      <c r="G67" s="39"/>
      <c r="H67" s="39"/>
      <c r="I67" s="39"/>
      <c r="J67" s="39"/>
      <c r="K67" s="39"/>
      <c r="L67" s="39"/>
      <c r="M67" s="39"/>
      <c r="N67" s="39"/>
      <c r="O67" s="39"/>
      <c r="P67" s="39"/>
      <c r="Q67" s="39"/>
      <c r="R67" s="39"/>
      <c r="S67" s="39"/>
      <c r="T67" s="39"/>
      <c r="U67" s="39"/>
      <c r="V67" s="39"/>
      <c r="W67" s="39"/>
      <c r="X67" s="39"/>
      <c r="Y67"/>
      <c r="Z67"/>
      <c r="AA67"/>
      <c r="AB67"/>
      <c r="AC67"/>
      <c r="AD67"/>
      <c r="AE67"/>
      <c r="AF67"/>
      <c r="AG67"/>
    </row>
    <row r="68" spans="1:53" ht="12.75" customHeight="1">
      <c r="A68" s="30" t="s">
        <v>81</v>
      </c>
      <c r="B68" s="30"/>
      <c r="C68" s="30"/>
      <c r="D68" s="30"/>
      <c r="E68" s="30"/>
      <c r="F68" s="30"/>
      <c r="G68"/>
      <c r="H68"/>
      <c r="I68"/>
      <c r="J68" s="29"/>
      <c r="K68" s="29"/>
      <c r="L68"/>
      <c r="M68"/>
      <c r="N68"/>
      <c r="O68"/>
      <c r="P68"/>
      <c r="Q68"/>
      <c r="R68"/>
      <c r="S68"/>
      <c r="T68"/>
      <c r="U68"/>
      <c r="V68"/>
      <c r="W68"/>
      <c r="X68"/>
      <c r="Y68"/>
      <c r="Z68"/>
      <c r="AA68"/>
      <c r="AB68"/>
      <c r="AC68"/>
      <c r="AD68"/>
      <c r="AE68"/>
      <c r="AF68"/>
      <c r="AG68"/>
    </row>
    <row r="69" spans="1:53" ht="6" customHeight="1">
      <c r="A69" s="30"/>
      <c r="B69" s="30"/>
      <c r="C69" s="30"/>
      <c r="D69" s="30"/>
      <c r="E69" s="30"/>
      <c r="F69" s="30"/>
      <c r="G69"/>
      <c r="H69"/>
      <c r="I69"/>
      <c r="J69" s="29"/>
      <c r="K69" s="29"/>
      <c r="L69"/>
      <c r="M69"/>
      <c r="N69"/>
      <c r="O69"/>
      <c r="P69"/>
      <c r="Q69"/>
      <c r="R69"/>
      <c r="S69"/>
      <c r="T69"/>
      <c r="U69"/>
      <c r="V69"/>
      <c r="W69"/>
      <c r="X69"/>
      <c r="Y69"/>
      <c r="Z69"/>
      <c r="AA69"/>
      <c r="AB69"/>
      <c r="AC69"/>
      <c r="AD69"/>
      <c r="AE69"/>
      <c r="AF69"/>
      <c r="AG69"/>
    </row>
    <row r="70" spans="1:53" ht="5.25" customHeight="1">
      <c r="A70" s="30"/>
      <c r="B70" s="30"/>
      <c r="C70" s="30"/>
      <c r="D70" s="30"/>
      <c r="E70" s="30"/>
      <c r="F70" s="30"/>
      <c r="G70"/>
      <c r="H70"/>
      <c r="I70"/>
      <c r="J70" s="29"/>
      <c r="K70" s="29"/>
      <c r="L70"/>
      <c r="M70"/>
      <c r="N70"/>
      <c r="O70"/>
      <c r="P70"/>
      <c r="Q70"/>
      <c r="R70"/>
      <c r="S70"/>
      <c r="T70"/>
      <c r="U70"/>
      <c r="V70"/>
      <c r="W70"/>
      <c r="X70"/>
      <c r="Y70"/>
      <c r="Z70"/>
      <c r="AA70"/>
      <c r="AB70"/>
      <c r="AC70"/>
      <c r="AD70"/>
      <c r="AE70" s="35" t="s">
        <v>60</v>
      </c>
      <c r="AF70"/>
      <c r="AG70"/>
    </row>
    <row r="71" spans="1:53">
      <c r="A71" s="23" t="s">
        <v>16</v>
      </c>
      <c r="B71" s="24"/>
      <c r="C71" s="24"/>
      <c r="D71" s="24"/>
      <c r="E71" s="24"/>
      <c r="F71" s="24"/>
      <c r="G71" s="24"/>
      <c r="H71" s="24"/>
      <c r="I71" s="24"/>
      <c r="J71" s="24"/>
      <c r="K71" s="24"/>
      <c r="L71" s="24"/>
      <c r="M71" s="24"/>
      <c r="N71" s="24"/>
      <c r="O71" s="24"/>
      <c r="P71" s="24"/>
      <c r="Q71" s="24"/>
      <c r="R71" s="24"/>
      <c r="S71" s="24"/>
      <c r="T71" s="24"/>
      <c r="U71" s="24"/>
      <c r="V71" s="24"/>
      <c r="W71" s="25"/>
      <c r="AE71" s="1" t="s">
        <v>61</v>
      </c>
      <c r="AL71" s="1" t="s">
        <v>19</v>
      </c>
    </row>
    <row r="72" spans="1:53" ht="12.75" customHeight="1">
      <c r="A72" s="28" t="s">
        <v>20</v>
      </c>
      <c r="B72" s="14"/>
      <c r="C72" s="14"/>
      <c r="D72" s="14"/>
      <c r="E72" s="14"/>
      <c r="F72" s="14"/>
      <c r="G72" s="14"/>
      <c r="H72" s="14"/>
      <c r="I72" s="14"/>
      <c r="J72" s="14"/>
      <c r="K72" s="14"/>
      <c r="L72" s="65">
        <v>100</v>
      </c>
      <c r="M72" s="66"/>
      <c r="N72" s="14"/>
      <c r="O72" s="14" t="s">
        <v>18</v>
      </c>
      <c r="P72" s="26"/>
      <c r="Q72" s="26"/>
      <c r="R72" s="26"/>
      <c r="S72" s="26"/>
      <c r="T72" s="26"/>
      <c r="U72" s="26"/>
      <c r="V72" s="26"/>
      <c r="W72" s="27"/>
      <c r="AL72" s="1">
        <v>100</v>
      </c>
    </row>
    <row r="73" spans="1:53" s="22" customFormat="1" ht="27.75" customHeight="1">
      <c r="A73" s="62"/>
      <c r="B73" s="63"/>
      <c r="C73" s="63"/>
      <c r="D73" s="63"/>
      <c r="E73" s="63"/>
      <c r="F73" s="63"/>
      <c r="G73" s="63"/>
      <c r="H73" s="63"/>
      <c r="I73" s="63"/>
      <c r="J73" s="63"/>
      <c r="K73" s="63"/>
      <c r="L73" s="63"/>
      <c r="M73" s="63"/>
      <c r="N73" s="63"/>
      <c r="O73" s="63"/>
      <c r="P73" s="63"/>
      <c r="Q73" s="63"/>
      <c r="R73" s="63"/>
      <c r="S73" s="63"/>
      <c r="T73" s="63"/>
      <c r="U73" s="63"/>
      <c r="V73" s="63"/>
      <c r="W73" s="64"/>
      <c r="AE73" s="26"/>
    </row>
    <row r="74" spans="1:53" ht="30.75" customHeight="1">
      <c r="A74" s="77"/>
      <c r="B74" s="78"/>
      <c r="C74" s="78"/>
      <c r="D74" s="78"/>
      <c r="E74" s="78"/>
      <c r="F74" s="78"/>
      <c r="G74" s="78"/>
      <c r="H74" s="78"/>
      <c r="I74" s="78"/>
      <c r="J74" s="78"/>
      <c r="K74" s="78"/>
      <c r="L74" s="78"/>
      <c r="M74" s="78"/>
      <c r="N74" s="78"/>
      <c r="O74" s="78"/>
      <c r="P74" s="78"/>
      <c r="Q74" s="78"/>
      <c r="R74" s="78"/>
      <c r="S74" s="78"/>
      <c r="T74" s="78"/>
      <c r="U74" s="78"/>
      <c r="V74" s="78"/>
      <c r="W74" s="79"/>
      <c r="AE74" s="14"/>
      <c r="AF74" s="14"/>
      <c r="AG74" s="14"/>
      <c r="AH74" s="14"/>
      <c r="AI74" s="14"/>
      <c r="AJ74" s="14"/>
      <c r="AK74" s="14"/>
      <c r="AL74" s="14"/>
      <c r="AM74" s="14"/>
      <c r="AN74" s="14"/>
      <c r="AO74" s="14"/>
      <c r="AP74" s="14"/>
      <c r="AQ74" s="14"/>
      <c r="AR74" s="14"/>
      <c r="AS74" s="14"/>
      <c r="AT74" s="14"/>
      <c r="AU74" s="14"/>
      <c r="AV74" s="14"/>
      <c r="AW74" s="14"/>
      <c r="AX74" s="14"/>
      <c r="AY74" s="14"/>
      <c r="AZ74" s="14"/>
      <c r="BA74" s="14"/>
    </row>
    <row r="75" spans="1:53" ht="12.75" customHeight="1">
      <c r="A75" s="13"/>
      <c r="B75" s="13"/>
      <c r="C75" s="13"/>
      <c r="D75" s="13"/>
      <c r="E75" s="13"/>
      <c r="F75" s="13"/>
      <c r="J75" s="14"/>
      <c r="K75" s="14"/>
      <c r="AD75" s="36"/>
      <c r="AE75" s="1" t="s">
        <v>44</v>
      </c>
      <c r="AF75" s="29"/>
      <c r="AG75" s="29"/>
      <c r="AH75" s="29"/>
      <c r="AI75" s="29"/>
      <c r="AJ75" s="29"/>
      <c r="AK75" s="29"/>
      <c r="AL75" s="29"/>
      <c r="AM75" s="29"/>
      <c r="AN75" s="29"/>
      <c r="AO75" s="29"/>
      <c r="AP75" s="29"/>
      <c r="AQ75" s="29"/>
      <c r="AR75" s="29"/>
      <c r="AS75" s="29"/>
      <c r="AT75" s="29"/>
      <c r="AU75" s="29"/>
      <c r="AV75" s="29"/>
      <c r="AW75" s="29"/>
      <c r="AX75" s="29"/>
      <c r="AY75" s="29"/>
      <c r="AZ75" s="29"/>
      <c r="BA75" s="29"/>
    </row>
    <row r="76" spans="1:53" ht="12.75" customHeight="1">
      <c r="A76" s="15" t="s">
        <v>17</v>
      </c>
      <c r="B76" s="13"/>
      <c r="C76" s="13"/>
      <c r="D76" s="13"/>
      <c r="E76" s="13"/>
      <c r="F76" s="13"/>
      <c r="J76" s="14"/>
      <c r="K76" s="14"/>
      <c r="AD76" s="36"/>
      <c r="AE76" s="1" t="s">
        <v>45</v>
      </c>
    </row>
    <row r="77" spans="1:53" ht="15">
      <c r="A77" s="83" t="s">
        <v>80</v>
      </c>
      <c r="B77" s="83"/>
      <c r="C77" s="83"/>
      <c r="D77" s="83"/>
      <c r="E77" s="83"/>
      <c r="F77" s="83"/>
      <c r="G77" s="83"/>
      <c r="H77" s="83"/>
      <c r="I77" s="83"/>
      <c r="J77" s="83"/>
      <c r="K77" s="83"/>
      <c r="L77" s="83"/>
      <c r="M77" s="83"/>
      <c r="N77" s="83"/>
      <c r="O77" s="83"/>
      <c r="P77" s="83"/>
      <c r="Q77" s="83"/>
      <c r="R77" s="83"/>
      <c r="AD77" s="36"/>
      <c r="AE77" s="1" t="s">
        <v>46</v>
      </c>
    </row>
    <row r="78" spans="1:53" ht="15">
      <c r="A78" s="7" t="s">
        <v>100</v>
      </c>
      <c r="C78" s="16"/>
      <c r="D78" s="16"/>
      <c r="E78" s="16"/>
      <c r="F78" s="16"/>
      <c r="G78" s="16"/>
      <c r="H78" s="16"/>
      <c r="I78" s="16"/>
      <c r="J78" s="16"/>
      <c r="K78" s="16"/>
      <c r="L78" s="16"/>
      <c r="M78" s="16"/>
      <c r="N78" s="16"/>
      <c r="O78" s="16"/>
      <c r="P78" s="16"/>
      <c r="Q78" s="16"/>
      <c r="R78" s="16"/>
      <c r="S78" s="16"/>
      <c r="T78" s="16"/>
      <c r="U78" s="16"/>
      <c r="V78" s="16"/>
      <c r="W78" s="16"/>
      <c r="AD78" s="36"/>
      <c r="AE78" s="1" t="s">
        <v>47</v>
      </c>
    </row>
    <row r="79" spans="1:53" ht="15">
      <c r="A79" s="71" t="s">
        <v>12</v>
      </c>
      <c r="B79" s="71"/>
      <c r="C79" s="71"/>
      <c r="D79" s="71"/>
      <c r="E79" s="71"/>
      <c r="F79" s="71"/>
      <c r="G79" s="71"/>
      <c r="H79" s="71"/>
      <c r="I79" s="71"/>
      <c r="J79" s="17"/>
      <c r="K79" s="17"/>
      <c r="L79" s="17"/>
      <c r="M79" s="17"/>
      <c r="N79" s="17"/>
      <c r="O79" s="18" t="s">
        <v>13</v>
      </c>
      <c r="P79" s="17"/>
      <c r="Q79" s="17"/>
      <c r="R79" s="17"/>
      <c r="S79" s="17"/>
      <c r="T79" s="17"/>
      <c r="U79" s="17"/>
      <c r="V79" s="17"/>
      <c r="W79" s="17"/>
      <c r="AD79" s="36"/>
      <c r="AE79" s="1" t="s">
        <v>48</v>
      </c>
    </row>
    <row r="80" spans="1:53" ht="15">
      <c r="A80" s="3"/>
      <c r="B80" s="3"/>
      <c r="C80" s="3" t="s">
        <v>14</v>
      </c>
      <c r="D80" s="3"/>
      <c r="E80" s="3"/>
      <c r="F80" s="3"/>
      <c r="G80" s="3"/>
      <c r="H80" s="3"/>
      <c r="I80" s="3"/>
      <c r="J80" s="3"/>
      <c r="K80" s="3"/>
      <c r="L80" s="3"/>
      <c r="M80" s="3"/>
      <c r="N80" s="3"/>
      <c r="O80" s="3"/>
      <c r="P80" s="3"/>
      <c r="Q80" s="3"/>
      <c r="R80" s="3"/>
      <c r="S80" s="3"/>
      <c r="T80" s="3"/>
      <c r="U80" s="3"/>
      <c r="V80" s="3"/>
      <c r="W80" s="3"/>
      <c r="AD80" s="36"/>
      <c r="AE80" s="1" t="s">
        <v>49</v>
      </c>
    </row>
    <row r="81" spans="1:31" ht="9.9499999999999993" customHeight="1">
      <c r="A81" s="3"/>
      <c r="B81" s="3"/>
      <c r="C81" s="3"/>
      <c r="D81" s="3"/>
      <c r="E81" s="3"/>
      <c r="F81" s="3"/>
      <c r="G81" s="3"/>
      <c r="H81" s="3"/>
      <c r="I81" s="3"/>
      <c r="J81" s="3"/>
      <c r="K81" s="3"/>
      <c r="L81" s="3"/>
      <c r="M81" s="3"/>
      <c r="N81" s="3"/>
      <c r="O81" s="3"/>
      <c r="P81" s="3"/>
      <c r="Q81" s="3"/>
      <c r="R81" s="3"/>
      <c r="S81" s="3"/>
      <c r="T81" s="3"/>
      <c r="U81" s="3"/>
      <c r="V81" s="3"/>
      <c r="W81" s="3"/>
      <c r="AD81" s="36"/>
      <c r="AE81" s="1" t="s">
        <v>50</v>
      </c>
    </row>
    <row r="82" spans="1:31" ht="15">
      <c r="A82" s="19" t="s">
        <v>72</v>
      </c>
      <c r="B82" s="20"/>
      <c r="C82" s="20"/>
      <c r="D82" s="20"/>
      <c r="E82" s="20"/>
      <c r="F82" s="20"/>
      <c r="G82" s="20"/>
      <c r="H82" s="20"/>
      <c r="I82" s="20"/>
      <c r="J82" s="20"/>
      <c r="K82" s="20"/>
      <c r="L82" s="20"/>
      <c r="M82" s="20"/>
      <c r="N82" s="20"/>
      <c r="O82" s="20"/>
      <c r="P82" s="20"/>
      <c r="Q82" s="20"/>
      <c r="R82" s="20"/>
      <c r="S82" s="20"/>
      <c r="T82" s="20"/>
      <c r="U82" s="20"/>
      <c r="V82" s="20"/>
      <c r="W82" s="20"/>
      <c r="AD82" s="36"/>
      <c r="AE82" s="1" t="s">
        <v>51</v>
      </c>
    </row>
    <row r="83" spans="1:31" ht="15">
      <c r="A83" s="7" t="s">
        <v>96</v>
      </c>
      <c r="B83" s="7"/>
      <c r="C83" s="7"/>
      <c r="D83" s="7"/>
      <c r="E83" s="7"/>
      <c r="F83" s="7" t="s">
        <v>15</v>
      </c>
      <c r="G83" s="7"/>
      <c r="I83" s="7"/>
      <c r="J83" s="1" t="s">
        <v>98</v>
      </c>
      <c r="M83" s="1" t="s">
        <v>99</v>
      </c>
      <c r="AD83" s="36"/>
      <c r="AE83" s="1" t="s">
        <v>52</v>
      </c>
    </row>
    <row r="84" spans="1:31" ht="9" customHeight="1">
      <c r="C84" s="1" t="s">
        <v>97</v>
      </c>
    </row>
    <row r="87" spans="1:31" ht="12.75">
      <c r="A87" s="21"/>
    </row>
  </sheetData>
  <mergeCells count="89">
    <mergeCell ref="A77:R77"/>
    <mergeCell ref="C59:X60"/>
    <mergeCell ref="C61:X62"/>
    <mergeCell ref="C23:X24"/>
    <mergeCell ref="C44:X45"/>
    <mergeCell ref="C26:X26"/>
    <mergeCell ref="C29:X30"/>
    <mergeCell ref="C39:X40"/>
    <mergeCell ref="A63:B63"/>
    <mergeCell ref="A64:B64"/>
    <mergeCell ref="A65:B65"/>
    <mergeCell ref="A25:B25"/>
    <mergeCell ref="A23:B23"/>
    <mergeCell ref="A26:B26"/>
    <mergeCell ref="A27:B27"/>
    <mergeCell ref="A28:B28"/>
    <mergeCell ref="A59:B59"/>
    <mergeCell ref="A61:B61"/>
    <mergeCell ref="A41:B41"/>
    <mergeCell ref="A39:B39"/>
    <mergeCell ref="I37:J37"/>
    <mergeCell ref="A37:H37"/>
    <mergeCell ref="A38:B38"/>
    <mergeCell ref="A52:B52"/>
    <mergeCell ref="A51:B51"/>
    <mergeCell ref="A46:B46"/>
    <mergeCell ref="A44:B44"/>
    <mergeCell ref="A43:B43"/>
    <mergeCell ref="A33:H33"/>
    <mergeCell ref="A34:H34"/>
    <mergeCell ref="A35:H35"/>
    <mergeCell ref="I36:J36"/>
    <mergeCell ref="A36:H36"/>
    <mergeCell ref="A79:I79"/>
    <mergeCell ref="A9:D9"/>
    <mergeCell ref="E9:H9"/>
    <mergeCell ref="J9:W9"/>
    <mergeCell ref="A10:H10"/>
    <mergeCell ref="J10:W10"/>
    <mergeCell ref="K11:O11"/>
    <mergeCell ref="A74:W74"/>
    <mergeCell ref="B11:H11"/>
    <mergeCell ref="A17:B17"/>
    <mergeCell ref="C17:E17"/>
    <mergeCell ref="F17:H17"/>
    <mergeCell ref="A18:B18"/>
    <mergeCell ref="C18:E18"/>
    <mergeCell ref="F18:H18"/>
    <mergeCell ref="A19:B19"/>
    <mergeCell ref="A73:W73"/>
    <mergeCell ref="A13:P13"/>
    <mergeCell ref="B12:H12"/>
    <mergeCell ref="L72:M72"/>
    <mergeCell ref="A8:D8"/>
    <mergeCell ref="E8:H8"/>
    <mergeCell ref="K8:W8"/>
    <mergeCell ref="C19:E19"/>
    <mergeCell ref="F19:H19"/>
    <mergeCell ref="A20:B20"/>
    <mergeCell ref="C20:E20"/>
    <mergeCell ref="F20:H20"/>
    <mergeCell ref="A21:B21"/>
    <mergeCell ref="C21:E21"/>
    <mergeCell ref="F21:H21"/>
    <mergeCell ref="A22:B22"/>
    <mergeCell ref="A6:Q6"/>
    <mergeCell ref="R6:W6"/>
    <mergeCell ref="A2:Q2"/>
    <mergeCell ref="R2:T2"/>
    <mergeCell ref="B5:D5"/>
    <mergeCell ref="B4:C4"/>
    <mergeCell ref="G4:H4"/>
    <mergeCell ref="F5:L5"/>
    <mergeCell ref="A67:X67"/>
    <mergeCell ref="A49:X49"/>
    <mergeCell ref="A48:X48"/>
    <mergeCell ref="K7:W7"/>
    <mergeCell ref="A7:D7"/>
    <mergeCell ref="E7:I7"/>
    <mergeCell ref="C22:E22"/>
    <mergeCell ref="F22:H22"/>
    <mergeCell ref="A14:B14"/>
    <mergeCell ref="I31:J32"/>
    <mergeCell ref="I33:J33"/>
    <mergeCell ref="I34:J34"/>
    <mergeCell ref="I35:J35"/>
    <mergeCell ref="A31:H32"/>
    <mergeCell ref="A29:B29"/>
    <mergeCell ref="A42:B42"/>
  </mergeCells>
  <dataValidations disablePrompts="1" count="3">
    <dataValidation type="list" allowBlank="1" showInputMessage="1" showErrorMessage="1" sqref="L72:M72" xr:uid="{00000000-0002-0000-0000-000000000000}">
      <formula1>$AL$71:$AL$72</formula1>
    </dataValidation>
    <dataValidation type="list" allowBlank="1" showInputMessage="1" showErrorMessage="1" sqref="A74:W74" xr:uid="{00000000-0002-0000-0000-000001000000}">
      <formula1>$AE$74:$AE$82</formula1>
    </dataValidation>
    <dataValidation type="list" allowBlank="1" showInputMessage="1" showErrorMessage="1" sqref="A73:W73" xr:uid="{00000000-0002-0000-0000-000002000000}">
      <formula1>$AE$69:$AE$71</formula1>
    </dataValidation>
  </dataValidations>
  <pageMargins left="0.74803149606299213" right="0.19685039370078741" top="1.0572916666666667" bottom="0.39370078740157483" header="0.35729166666666667" footer="0.51181102362204722"/>
  <pageSetup paperSize="9" scale="63" orientation="portrait" r:id="rId1"/>
  <headerFooter scaleWithDoc="0">
    <oddHeader>&amp;L&amp;8Telia Lietuva, AB
Saltoniškių g. 7A, 03501 Vilnius
Kodas 1212 15434, PVM kodas LT212154314
Tel. (0 5) 262 1511, e. p. info@telia.lt&amp;C&amp;G
&amp;8Dokumento Nr. 10545563&amp;R&amp;G</oddHeader>
  </headerFooter>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1025" r:id="rId5" name="Check Box 1">
              <controlPr defaultSize="0" autoFill="0" autoLine="0" autoPict="0">
                <anchor moveWithCells="1">
                  <from>
                    <xdr:col>0</xdr:col>
                    <xdr:colOff>47625</xdr:colOff>
                    <xdr:row>10</xdr:row>
                    <xdr:rowOff>133350</xdr:rowOff>
                  </from>
                  <to>
                    <xdr:col>1</xdr:col>
                    <xdr:colOff>47625</xdr:colOff>
                    <xdr:row>12</xdr:row>
                    <xdr:rowOff>47625</xdr:rowOff>
                  </to>
                </anchor>
              </controlPr>
            </control>
          </mc:Choice>
        </mc:AlternateContent>
        <mc:AlternateContent xmlns:mc="http://schemas.openxmlformats.org/markup-compatibility/2006">
          <mc:Choice Requires="x14">
            <control shapeId="1026" r:id="rId6" name="Check Box 2">
              <controlPr defaultSize="0" autoFill="0" autoLine="0" autoPict="0">
                <anchor moveWithCells="1">
                  <from>
                    <xdr:col>0</xdr:col>
                    <xdr:colOff>57150</xdr:colOff>
                    <xdr:row>9</xdr:row>
                    <xdr:rowOff>161925</xdr:rowOff>
                  </from>
                  <to>
                    <xdr:col>1</xdr:col>
                    <xdr:colOff>57150</xdr:colOff>
                    <xdr:row>11</xdr:row>
                    <xdr:rowOff>47625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Užsakymas</vt:lpstr>
    </vt:vector>
  </TitlesOfParts>
  <Company>Teo LT, AB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Indrė Sližienė</dc:creator>
  <cp:lastModifiedBy>Violeta Kerpiškienė</cp:lastModifiedBy>
  <cp:lastPrinted>2024-10-07T07:37:31Z</cp:lastPrinted>
  <dcterms:created xsi:type="dcterms:W3CDTF">2009-12-03T21:56:19Z</dcterms:created>
  <dcterms:modified xsi:type="dcterms:W3CDTF">2024-10-07T10:10:43Z</dcterms:modified>
</cp:coreProperties>
</file>