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Viesieji2\Desktop\Agnė 2022\+Plastikiniai med gaminiai (2024)\Tiekėjų pasiūlymai\Salmeda\Informacija sutarčiai\"/>
    </mc:Choice>
  </mc:AlternateContent>
  <xr:revisionPtr revIDLastSave="0" documentId="13_ncr:1_{39EA379D-083A-4498-BB39-300FE79C5523}" xr6:coauthVersionLast="47" xr6:coauthVersionMax="47" xr10:uidLastSave="{00000000-0000-0000-0000-000000000000}"/>
  <bookViews>
    <workbookView xWindow="-120" yWindow="-120" windowWidth="29040" windowHeight="15840" tabRatio="500" xr2:uid="{00000000-000D-0000-FFFF-FFFF00000000}"/>
  </bookViews>
  <sheets>
    <sheet name="1-233 pikimo dalys" sheetId="1" r:id="rId1"/>
  </sheets>
  <definedNames>
    <definedName name="Excel_BuiltIn_Print_Area" localSheetId="0">'1-233 pikimo dalys'!$J$11:$IV$20</definedName>
    <definedName name="Excel_BuiltIn_Print_Area_1_1">#REF!</definedName>
    <definedName name="TABLE_1">#REF!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H20" i="1"/>
  <c r="G15" i="1"/>
  <c r="G16" i="1"/>
  <c r="G17" i="1"/>
  <c r="G18" i="1"/>
  <c r="G19" i="1"/>
  <c r="G14" i="1"/>
  <c r="H19" i="1" l="1"/>
  <c r="H18" i="1"/>
  <c r="H17" i="1"/>
  <c r="H16" i="1"/>
  <c r="H15" i="1"/>
  <c r="H14" i="1"/>
</calcChain>
</file>

<file path=xl/sharedStrings.xml><?xml version="1.0" encoding="utf-8"?>
<sst xmlns="http://schemas.openxmlformats.org/spreadsheetml/2006/main" count="51" uniqueCount="40">
  <si>
    <t xml:space="preserve">                                                                               
</t>
  </si>
  <si>
    <t>PLASTIKINIAI MEDICININIAI GAMINIAI</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</si>
  <si>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</si>
  <si>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</si>
  <si>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</si>
  <si>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</si>
  <si>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LiberationSerif"/>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</si>
  <si>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</si>
  <si>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</si>
  <si>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</si>
  <si>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</si>
  <si>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</si>
  <si>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</si>
  <si>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</si>
  <si>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</si>
  <si>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</si>
  <si>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</si>
  <si>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</si>
  <si>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vnt.</t>
  </si>
  <si>
    <t>Priemonės  ligoninėje naudojamai R.WOLF medicininei įrangai:</t>
  </si>
  <si>
    <t>Filtras</t>
  </si>
  <si>
    <t>1. Dydis 53x45±2 mm.
2. Sterilus.
3. Turi tikti ligoninėje naudojamam R.WOLF insufliatoriui.</t>
  </si>
  <si>
    <t>1. Diametras 20±2 mm.
2. Turi tikti ligoninėje naudojamom R.WOLF pompai.</t>
  </si>
  <si>
    <t>Žarnelių rinkinys hysteroskopijai</t>
  </si>
  <si>
    <t>1. Silikoninės.
2. Su dviem adatom.
3. Su skysčio kontrolės davikliu.
4. Su Luer jungtimi.
5. Autoklavuojama ne mažiau 20 kartų.
6. Skirtos ligoninėje naudojamam R.WOLF histeroskopiniam skysčio padavimo įrenginiui ir hysteroskopui.</t>
  </si>
  <si>
    <t>Žarnelių rinkinys laparoskopijai</t>
  </si>
  <si>
    <t>1. Silikoninės.
2. Su dviem adatom.
3. Su skysčio kontrolės davikliu.
4. Autoklavuojama ne mažiau 20 kartų.
5. Su prijungimu ligoninėje naudojamai R.Wolf laparoskopinei siurbimo/plovimo rankenai.</t>
  </si>
  <si>
    <t>Žarnelė CO2 dujoms</t>
  </si>
  <si>
    <t>1. Silikoninė.
2. Autoklavuojama.
3. Skirtos ligoninėje naudojamam R.WOLF laparoskopiniam insufliatoriui.</t>
  </si>
  <si>
    <t>Indas skysčio nutekėjimui</t>
  </si>
  <si>
    <t>1. Skirtas ligoninėje naudojamai R.WOLF histeroskopinei skysčio padavimo pompai.
2. Talpa 2 litrai.
3. Polisulfoninis.
4. Su dangčiu.</t>
  </si>
  <si>
    <t>200 dalis iš viso, Eur:</t>
  </si>
  <si>
    <t xml:space="preserve">
</t>
  </si>
  <si>
    <t>Gamintojas: Richard Wolf GmbH (Vokietija)</t>
  </si>
  <si>
    <t>Modelis: 4171,111
Katalogo Psl. 1</t>
  </si>
  <si>
    <t>Modelis: 
8170,223
817123
8171402
Katalogo Psl. 3, 4</t>
  </si>
  <si>
    <t>Modelis: 271-022-005
Katalogo Psl. 5</t>
  </si>
  <si>
    <t>Modelis: 8170,223
Katalogo Psl. 4</t>
  </si>
  <si>
    <t>Modelis: MAK2000
Katalogo Psl. 4</t>
  </si>
  <si>
    <t>Modelis: 8170,101
Katalogo Psl.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</si>
</sst>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0">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2"/>
      <name val="Times New Roman"/>
      <family val="1"/>
      <charset val="186"/>
    </font>
    <font>
      <b/>
      <sz val="10"/>
      <color rgb="FFFF0000"/>
      <name val="Times New Roman"/>
      <family val="1"/>
      <charset val="186"/>
    </font>
    <font>
      <sz val="12"/>
      <name val="Times New Roman"/>
      <family val="1"/>
      <charset val="186"/>
    </font>
    <font>
      <sz val="12"/>
      <color rgb="FF000000"/>
      <name val="Times New Roman"/>
      <family val="1"/>
      <charset val="186"/>
    </font>
    <font>
      <sz val="11"/>
      <name val="LiberationSerif"/>
    </font>
    <font>
      <sz val="10"/>
      <name val="Arial"/>
      <family val="2"/>
      <charset val="186"/>
    </font>
  </fonts>
  <fills count="3">
    <fill>
      <patternFill patternType="none"/>
    </fill>
    <fill>
      <patternFill patternType="gray125"/>
    </fill>
    <fill>
      <patternFill patternType="solid">
        <fgColor rgb="FFFFFFFF"/>
        <bgColor rgb="FFFFFFCC"/>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14">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9" fillId="0" borderId="0"/>
    <xf numFmtId="0" fontId="10" fillId="0" borderId="0">
      <alignment horizontal="center" textRotation="90"/>
    </xf>
    <xf numFmtId="0" fontId="10" fillId="0" borderId="0">
      <alignment horizontal="center"/>
    </xf>
    <xf numFmtId="0" fontId="11" fillId="0" borderId="0"/>
    <xf numFmtId="0" fontId="11" fillId="0" borderId="0"/>
    <xf numFmtId="0" fontId="12" fillId="0" borderId="0"/>
    <xf numFmtId="0" fontId="13" fillId="0" borderId="0"/>
    <xf numFmtId="9" fontId="19" fillId="0" borderId="0" applyFont="0" applyFill="0" applyBorder="0" applyAlignment="0" applyProtection="0"/>
  </cellStyleXfs>
  <cellXfs count="42">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1" xfId="0" applyFont="1" applyBorder="1" applyAlignment="1">
      <alignment horizontal="center" vertical="top"/>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vertical="top" wrapText="1"/>
    </xf>
    <xf numFmtId="0" fontId="14" fillId="0" borderId="0" xfId="0" applyFont="1" applyAlignment="1">
      <alignment horizontal="center" vertical="center"/>
    </xf>
    <xf numFmtId="0" fontId="3" fillId="0" borderId="0" xfId="0" applyFont="1" applyAlignment="1">
      <alignment horizontal="left" vertical="center"/>
    </xf>
    <xf numFmtId="2" fontId="1" fillId="0" borderId="1" xfId="0" applyNumberFormat="1" applyFont="1" applyBorder="1" applyAlignment="1">
      <alignment horizontal="center" vertical="top" wrapText="1"/>
    </xf>
    <xf numFmtId="0" fontId="14"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15" fillId="0" borderId="0" xfId="0" applyFont="1" applyAlignment="1">
      <alignment vertical="top" wrapText="1"/>
    </xf>
    <xf numFmtId="0" fontId="1"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1" fontId="4" fillId="0" borderId="1" xfId="0" applyNumberFormat="1" applyFont="1" applyBorder="1" applyAlignment="1">
      <alignment horizontal="center" vertical="top"/>
    </xf>
    <xf numFmtId="164" fontId="3" fillId="0" borderId="1" xfId="0" applyNumberFormat="1" applyFont="1" applyBorder="1" applyAlignment="1">
      <alignment horizontal="center" vertical="top" wrapText="1"/>
    </xf>
    <xf numFmtId="9" fontId="3" fillId="0" borderId="1" xfId="13" applyFont="1" applyBorder="1" applyAlignment="1">
      <alignment horizontal="center" vertical="top" wrapText="1"/>
    </xf>
    <xf numFmtId="0" fontId="1"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top" wrapText="1"/>
    </xf>
    <xf numFmtId="3" fontId="2" fillId="0" borderId="1" xfId="0" applyNumberFormat="1" applyFont="1" applyBorder="1" applyAlignment="1">
      <alignment horizontal="center" vertical="top" wrapText="1"/>
    </xf>
    <xf numFmtId="0" fontId="3" fillId="0" borderId="1" xfId="0" applyFont="1" applyBorder="1" applyAlignment="1">
      <alignment vertical="center" wrapText="1"/>
    </xf>
    <xf numFmtId="0" fontId="4" fillId="0" borderId="2" xfId="0" applyFont="1" applyBorder="1" applyAlignment="1">
      <alignment horizontal="center" vertical="top" wrapText="1"/>
    </xf>
    <xf numFmtId="0" fontId="14" fillId="0" borderId="0" xfId="0" applyFont="1" applyAlignment="1">
      <alignment horizontal="center"/>
    </xf>
    <xf numFmtId="0" fontId="14" fillId="0" borderId="0" xfId="0" applyFont="1" applyAlignment="1">
      <alignment horizontal="center" vertical="top" wrapText="1"/>
    </xf>
    <xf numFmtId="0" fontId="1" fillId="0" borderId="4" xfId="0" applyFont="1" applyBorder="1" applyAlignment="1">
      <alignment horizontal="right" vertical="top" wrapText="1"/>
    </xf>
    <xf numFmtId="0" fontId="1" fillId="0" borderId="3" xfId="0" applyFont="1" applyBorder="1" applyAlignment="1">
      <alignment horizontal="right" vertical="top" wrapText="1"/>
    </xf>
    <xf numFmtId="0" fontId="1" fillId="0" borderId="4" xfId="0" applyFont="1" applyBorder="1" applyAlignment="1">
      <alignment horizontal="left" vertical="top" wrapText="1"/>
    </xf>
    <xf numFmtId="0" fontId="1" fillId="0" borderId="3" xfId="0" applyFont="1" applyBorder="1" applyAlignment="1">
      <alignment horizontal="left" vertical="top" wrapText="1"/>
    </xf>
    <xf numFmtId="0" fontId="3" fillId="0" borderId="1" xfId="0" applyFont="1" applyBorder="1" applyAlignment="1">
      <alignment horizontal="center" vertical="top" wrapText="1"/>
    </xf>
    <xf numFmtId="0" fontId="14" fillId="0" borderId="0" xfId="0" applyFont="1" applyAlignment="1">
      <alignment horizontal="left"/>
    </xf>
    <xf numFmtId="0" fontId="3" fillId="0" borderId="0" xfId="0" applyFont="1" applyAlignment="1">
      <alignment horizontal="center"/>
    </xf>
    <xf numFmtId="0" fontId="16" fillId="0" borderId="0" xfId="0" applyFont="1" applyAlignment="1">
      <alignment horizontal="left" vertical="center"/>
    </xf>
    <xf numFmtId="0" fontId="16" fillId="0" borderId="0" xfId="0" applyFont="1" applyAlignment="1">
      <alignment horizontal="left" vertical="center" wrapText="1"/>
    </xf>
  </cellXfs>
  <cellStyles count="14">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0"/>
  <sheetViews>
    <sheetView showGridLines="0" tabSelected="1" topLeftCell="A10" zoomScale="86" zoomScaleNormal="86" zoomScaleSheetLayoutView="55" workbookViewId="0">
      <selection activeCell="L16" sqref="L16"/>
    </sheetView>
  </sheetViews>
  <sheetFormatPr defaultColWidth="9.140625" defaultRowHeight="12.75"/>
  <cols>
    <col min="1" max="1" width="12.140625" style="5" customWidth="1"/>
    <col min="2" max="2" width="23.42578125" style="13" customWidth="1"/>
    <col min="3" max="3" width="8.5703125" style="1" customWidth="1"/>
    <col min="4" max="4" width="12.140625" style="4" customWidth="1"/>
    <col min="5" max="5" width="14.28515625" style="3" customWidth="1"/>
    <col min="6" max="6" width="9.5703125" style="3" customWidth="1"/>
    <col min="7" max="7" width="13.85546875" style="3" customWidth="1"/>
    <col min="8" max="8" width="12.7109375" style="3" customWidth="1"/>
    <col min="9" max="9" width="39" style="6" customWidth="1"/>
    <col min="10" max="10" width="18.5703125" style="3" customWidth="1"/>
    <col min="11" max="11" width="17.140625" style="3" customWidth="1"/>
    <col min="12" max="12" width="33.42578125" style="3" customWidth="1"/>
    <col min="13" max="13" width="2.140625" style="3" customWidth="1"/>
    <col min="14" max="14" width="9.140625" style="3" customWidth="1"/>
    <col min="15" max="15" width="37.28515625" style="3" customWidth="1"/>
    <col min="16" max="1024" width="9.140625" style="3" customWidth="1"/>
    <col min="1025" max="1026" width="9.140625" style="5" customWidth="1"/>
    <col min="1027" max="16384" width="9.140625" style="5"/>
  </cols>
  <sheetData>
    <row r="1" spans="1:13" ht="13.5" customHeight="1">
      <c r="I1" s="6" t="s">
        <v>0</v>
      </c>
    </row>
    <row r="2" spans="1:13" ht="27" customHeight="1">
      <c r="I2" s="17"/>
    </row>
    <row r="3" spans="1:13" ht="15.75">
      <c r="B3" s="31" t="s">
        <v>1</v>
      </c>
      <c r="C3" s="31"/>
      <c r="D3" s="31"/>
      <c r="E3" s="31"/>
      <c r="F3" s="31"/>
      <c r="G3" s="31"/>
      <c r="H3" s="31"/>
      <c r="I3" s="31"/>
    </row>
    <row r="4" spans="1:13" ht="15.75">
      <c r="B4" s="32" t="s">
        <v>2</v>
      </c>
      <c r="C4" s="32"/>
      <c r="D4" s="32"/>
      <c r="E4" s="32"/>
      <c r="F4" s="32"/>
      <c r="G4" s="32"/>
      <c r="H4" s="32"/>
      <c r="I4" s="32"/>
    </row>
    <row r="5" spans="1:13" ht="15.75">
      <c r="A5" s="38" t="s">
        <v>3</v>
      </c>
      <c r="B5" s="38"/>
      <c r="C5" s="38"/>
      <c r="D5" s="38"/>
      <c r="E5" s="38"/>
      <c r="F5" s="38"/>
      <c r="G5" s="38"/>
      <c r="H5" s="38"/>
    </row>
    <row r="6" spans="1:13">
      <c r="A6" s="39"/>
      <c r="B6" s="39"/>
      <c r="C6" s="39"/>
      <c r="D6" s="39"/>
      <c r="E6" s="39"/>
      <c r="F6" s="39"/>
      <c r="G6" s="39"/>
      <c r="H6" s="39"/>
      <c r="I6" s="39"/>
    </row>
    <row r="7" spans="1:13" ht="15.75">
      <c r="A7" s="40" t="s">
        <v>4</v>
      </c>
      <c r="B7" s="40"/>
      <c r="C7" s="40"/>
      <c r="D7" s="40"/>
      <c r="E7" s="40"/>
      <c r="F7" s="40"/>
      <c r="G7" s="40"/>
      <c r="H7" s="40"/>
      <c r="I7" s="40"/>
    </row>
    <row r="8" spans="1:13" ht="52.5" customHeight="1">
      <c r="A8" s="41" t="s">
        <v>5</v>
      </c>
      <c r="B8" s="41"/>
      <c r="C8" s="41"/>
      <c r="D8" s="41"/>
      <c r="E8" s="41"/>
      <c r="F8" s="41"/>
      <c r="G8" s="41"/>
      <c r="H8" s="41"/>
      <c r="I8" s="41"/>
    </row>
    <row r="9" spans="1:13" ht="63" customHeight="1">
      <c r="A9" s="41" t="s">
        <v>6</v>
      </c>
      <c r="B9" s="41"/>
      <c r="C9" s="41"/>
      <c r="D9" s="41"/>
      <c r="E9" s="41"/>
      <c r="F9" s="41"/>
      <c r="G9" s="41"/>
      <c r="H9" s="41"/>
      <c r="I9" s="41"/>
    </row>
    <row r="10" spans="1:13" ht="35.25" customHeight="1">
      <c r="B10" s="32"/>
      <c r="C10" s="32"/>
      <c r="D10" s="32"/>
      <c r="E10" s="32"/>
      <c r="F10" s="32"/>
      <c r="G10" s="32"/>
      <c r="H10" s="32"/>
      <c r="I10" s="32"/>
    </row>
    <row r="11" spans="1:13" ht="94.5" customHeight="1">
      <c r="A11" s="16" t="s">
        <v>7</v>
      </c>
      <c r="B11" s="18" t="s">
        <v>8</v>
      </c>
      <c r="C11" s="18" t="s">
        <v>9</v>
      </c>
      <c r="D11" s="19" t="s">
        <v>10</v>
      </c>
      <c r="E11" s="18" t="s">
        <v>11</v>
      </c>
      <c r="F11" s="18" t="s">
        <v>12</v>
      </c>
      <c r="G11" s="18" t="s">
        <v>13</v>
      </c>
      <c r="H11" s="18" t="s">
        <v>14</v>
      </c>
      <c r="I11" s="18" t="s">
        <v>15</v>
      </c>
      <c r="J11" s="18" t="s">
        <v>16</v>
      </c>
      <c r="K11" s="18" t="s">
        <v>17</v>
      </c>
      <c r="L11" s="2"/>
      <c r="M11" s="2"/>
    </row>
    <row r="12" spans="1:13">
      <c r="A12" s="20"/>
      <c r="B12" s="21">
        <v>2</v>
      </c>
      <c r="C12" s="7">
        <v>3</v>
      </c>
      <c r="D12" s="22">
        <v>4</v>
      </c>
      <c r="E12" s="7">
        <v>5</v>
      </c>
      <c r="F12" s="7">
        <v>6</v>
      </c>
      <c r="G12" s="7">
        <v>7</v>
      </c>
      <c r="H12" s="7">
        <v>8</v>
      </c>
      <c r="I12" s="8">
        <v>9</v>
      </c>
      <c r="J12" s="7">
        <v>10</v>
      </c>
      <c r="K12" s="7">
        <v>11</v>
      </c>
    </row>
    <row r="13" spans="1:13" ht="15.75">
      <c r="A13" s="15">
        <v>200</v>
      </c>
      <c r="B13" s="35" t="s">
        <v>19</v>
      </c>
      <c r="C13" s="36"/>
      <c r="D13" s="36"/>
      <c r="E13" s="36"/>
      <c r="F13" s="36"/>
      <c r="G13" s="36"/>
      <c r="H13" s="36"/>
      <c r="I13" s="36"/>
      <c r="J13" s="36"/>
      <c r="K13" s="36"/>
      <c r="L13" s="2"/>
      <c r="M13" s="2"/>
    </row>
    <row r="14" spans="1:13" s="3" customFormat="1" ht="50.25" customHeight="1">
      <c r="A14" s="15">
        <v>200.1</v>
      </c>
      <c r="B14" s="26" t="s">
        <v>20</v>
      </c>
      <c r="C14" s="27" t="s">
        <v>18</v>
      </c>
      <c r="D14" s="28">
        <v>22</v>
      </c>
      <c r="E14" s="23">
        <v>12</v>
      </c>
      <c r="F14" s="24">
        <v>0.05</v>
      </c>
      <c r="G14" s="14">
        <f>E14*D14</f>
        <v>264</v>
      </c>
      <c r="H14" s="14">
        <f t="shared" ref="H14:H19" si="0">G14+G14*F14</f>
        <v>277.2</v>
      </c>
      <c r="I14" s="9" t="s">
        <v>21</v>
      </c>
      <c r="J14" s="11" t="s">
        <v>33</v>
      </c>
      <c r="K14" s="10" t="s">
        <v>34</v>
      </c>
      <c r="L14" s="2"/>
      <c r="M14" s="2"/>
    </row>
    <row r="15" spans="1:13" ht="38.25">
      <c r="A15" s="15">
        <v>200.2</v>
      </c>
      <c r="B15" s="26" t="s">
        <v>20</v>
      </c>
      <c r="C15" s="27" t="s">
        <v>18</v>
      </c>
      <c r="D15" s="28">
        <v>22</v>
      </c>
      <c r="E15" s="23">
        <v>5</v>
      </c>
      <c r="F15" s="24">
        <v>0.05</v>
      </c>
      <c r="G15" s="14">
        <f t="shared" ref="G15:G19" si="1">E15*D15</f>
        <v>110</v>
      </c>
      <c r="H15" s="14">
        <f t="shared" si="0"/>
        <v>115.5</v>
      </c>
      <c r="I15" s="9" t="s">
        <v>22</v>
      </c>
      <c r="J15" s="11" t="s">
        <v>33</v>
      </c>
      <c r="K15" s="10" t="s">
        <v>36</v>
      </c>
      <c r="L15" s="2"/>
      <c r="M15" s="2"/>
    </row>
    <row r="16" spans="1:13" ht="104.25" customHeight="1">
      <c r="A16" s="15">
        <v>200.3</v>
      </c>
      <c r="B16" s="13" t="s">
        <v>23</v>
      </c>
      <c r="C16" s="27" t="s">
        <v>18</v>
      </c>
      <c r="D16" s="28">
        <v>55</v>
      </c>
      <c r="E16" s="23">
        <v>274</v>
      </c>
      <c r="F16" s="24">
        <v>0.21</v>
      </c>
      <c r="G16" s="14">
        <f t="shared" si="1"/>
        <v>15070</v>
      </c>
      <c r="H16" s="14">
        <f t="shared" si="0"/>
        <v>18234.7</v>
      </c>
      <c r="I16" s="9" t="s">
        <v>24</v>
      </c>
      <c r="J16" s="11" t="s">
        <v>33</v>
      </c>
      <c r="K16" s="10" t="s">
        <v>37</v>
      </c>
      <c r="L16" s="2"/>
      <c r="M16" s="2"/>
    </row>
    <row r="17" spans="1:13" ht="88.5" customHeight="1">
      <c r="A17" s="15">
        <v>200.4</v>
      </c>
      <c r="B17" s="29" t="s">
        <v>25</v>
      </c>
      <c r="C17" s="30" t="s">
        <v>18</v>
      </c>
      <c r="D17" s="28">
        <v>55</v>
      </c>
      <c r="E17" s="23">
        <v>418</v>
      </c>
      <c r="F17" s="24">
        <v>0.21</v>
      </c>
      <c r="G17" s="14">
        <f t="shared" si="1"/>
        <v>22990</v>
      </c>
      <c r="H17" s="14">
        <f t="shared" si="0"/>
        <v>27817.9</v>
      </c>
      <c r="I17" s="9" t="s">
        <v>26</v>
      </c>
      <c r="J17" s="11" t="s">
        <v>33</v>
      </c>
      <c r="K17" s="10" t="s">
        <v>35</v>
      </c>
      <c r="L17" s="2"/>
      <c r="M17" s="2"/>
    </row>
    <row r="18" spans="1:13" ht="63.75" customHeight="1">
      <c r="A18" s="15">
        <v>200.5</v>
      </c>
      <c r="B18" s="29" t="s">
        <v>27</v>
      </c>
      <c r="C18" s="30" t="s">
        <v>18</v>
      </c>
      <c r="D18" s="28">
        <v>3</v>
      </c>
      <c r="E18" s="23">
        <v>94</v>
      </c>
      <c r="F18" s="24">
        <v>0.21</v>
      </c>
      <c r="G18" s="14">
        <f t="shared" si="1"/>
        <v>282</v>
      </c>
      <c r="H18" s="14">
        <f t="shared" si="0"/>
        <v>341.22</v>
      </c>
      <c r="I18" s="9" t="s">
        <v>28</v>
      </c>
      <c r="J18" s="11" t="s">
        <v>33</v>
      </c>
      <c r="K18" s="10" t="s">
        <v>39</v>
      </c>
      <c r="L18" s="2"/>
      <c r="M18" s="2"/>
    </row>
    <row r="19" spans="1:13" ht="75.75" customHeight="1">
      <c r="A19" s="15">
        <v>200.6</v>
      </c>
      <c r="B19" s="29" t="s">
        <v>29</v>
      </c>
      <c r="C19" s="30" t="s">
        <v>18</v>
      </c>
      <c r="D19" s="28">
        <v>2</v>
      </c>
      <c r="E19" s="23">
        <v>90</v>
      </c>
      <c r="F19" s="24">
        <v>0.21</v>
      </c>
      <c r="G19" s="14">
        <f t="shared" si="1"/>
        <v>180</v>
      </c>
      <c r="H19" s="14">
        <f t="shared" si="0"/>
        <v>217.8</v>
      </c>
      <c r="I19" s="9" t="s">
        <v>30</v>
      </c>
      <c r="J19" s="11" t="s">
        <v>33</v>
      </c>
      <c r="K19" s="10" t="s">
        <v>38</v>
      </c>
      <c r="L19" s="2"/>
      <c r="M19" s="2"/>
    </row>
    <row r="20" spans="1:13" ht="15.75">
      <c r="A20" s="12"/>
      <c r="B20" s="25"/>
      <c r="C20" s="11"/>
      <c r="D20" s="11"/>
      <c r="E20" s="33" t="s">
        <v>31</v>
      </c>
      <c r="F20" s="34"/>
      <c r="G20" s="14">
        <f>SUM(G14:G19)</f>
        <v>38896</v>
      </c>
      <c r="H20" s="14">
        <f>SUM(H14:H19)</f>
        <v>47004.320000000007</v>
      </c>
      <c r="I20" s="37" t="s">
        <v>32</v>
      </c>
      <c r="J20" s="37"/>
      <c r="K20" s="37"/>
      <c r="L20" s="2"/>
      <c r="M20" s="2"/>
    </row>
  </sheetData>
  <mergeCells count="11">
    <mergeCell ref="B3:I3"/>
    <mergeCell ref="B4:I4"/>
    <mergeCell ref="B10:I10"/>
    <mergeCell ref="E20:F20"/>
    <mergeCell ref="B13:K13"/>
    <mergeCell ref="I20:K20"/>
    <mergeCell ref="A5:H5"/>
    <mergeCell ref="A6:I6"/>
    <mergeCell ref="A7:I7"/>
    <mergeCell ref="A8:I8"/>
    <mergeCell ref="A9:I9"/>
  </mergeCells>
  <phoneticPr fontId="8"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9C97AC-4914-4062-A563-C1FBA7D3F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2FB18F32-203A-4FF7-ABC8-1AEC602252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1-233 pikimo dalys</vt:lpstr>
      <vt:lpstr>'1-233 pikimo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dcterms:created xsi:type="dcterms:W3CDTF">2016-09-15T08:33:18Z</dcterms:created>
  <dcterms:modified xsi:type="dcterms:W3CDTF">2024-11-27T11:37:44Z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0x0101008E25670BE377154BAD1C9BBF22B81D14</vt:lpwstr>
  </property>
  <property fmtid="{D5CDD505-2E9C-101B-9397-08002B2CF9AE}" pid="10" name="MediaServiceImageTags">
    <vt:lpwstr/>
  </property>
</Properties>
</file>