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Viesieji2\Desktop\Agnė 2022\+Plastikiniai med gaminiai (2024)\Tiekėjų pasiūlymai\ViaMedPharma\Informacija sutarčiai\"/>
    </mc:Choice>
  </mc:AlternateContent>
  <xr:revisionPtr revIDLastSave="0" documentId="13_ncr:1_{29AB8857-C1F7-443B-AB00-C302271B3B40}" xr6:coauthVersionLast="47" xr6:coauthVersionMax="47" xr10:uidLastSave="{00000000-0000-0000-0000-000000000000}"/>
  <bookViews>
    <workbookView xWindow="-120" yWindow="-120" windowWidth="29040" windowHeight="15840" tabRatio="500" xr2:uid="{00000000-000D-0000-FFFF-FFFF00000000}"/>
  </bookViews>
  <sheets>
    <sheet name="1-233 pikimo dalys" sheetId="1" r:id="rId1"/>
  </sheets>
  <definedNames>
    <definedName name="Excel_BuiltIn_Print_Area" localSheetId="0">'1-233 pikimo dalys'!$J$11:$IV$382</definedName>
    <definedName name="Excel_BuiltIn_Print_Area_1_1">#REF!</definedName>
    <definedName name="TABLE_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82" i="1" l="1"/>
  <c r="H382" i="1" s="1"/>
  <c r="G381" i="1"/>
  <c r="H381" i="1" s="1"/>
  <c r="G380" i="1"/>
  <c r="H380" i="1" s="1"/>
  <c r="G379" i="1"/>
  <c r="H379" i="1" s="1"/>
  <c r="G377" i="1"/>
  <c r="H377" i="1" s="1"/>
  <c r="G376" i="1"/>
  <c r="G373" i="1"/>
  <c r="H373" i="1" s="1"/>
  <c r="G372" i="1"/>
  <c r="H372" i="1" s="1"/>
  <c r="G371" i="1"/>
  <c r="H371" i="1" s="1"/>
  <c r="G370" i="1"/>
  <c r="H370" i="1" s="1"/>
  <c r="G369" i="1"/>
  <c r="H369" i="1" s="1"/>
  <c r="G368" i="1"/>
  <c r="H368" i="1" s="1"/>
  <c r="H374" i="1" s="1"/>
  <c r="G367" i="1"/>
  <c r="H367" i="1" s="1"/>
  <c r="G365" i="1"/>
  <c r="H365" i="1" s="1"/>
  <c r="G364" i="1"/>
  <c r="H364" i="1" s="1"/>
  <c r="G363" i="1"/>
  <c r="H363" i="1" s="1"/>
  <c r="G362" i="1"/>
  <c r="H362" i="1" s="1"/>
  <c r="G361" i="1"/>
  <c r="H361" i="1" s="1"/>
  <c r="G360" i="1"/>
  <c r="H360" i="1" s="1"/>
  <c r="G359" i="1"/>
  <c r="H359" i="1" s="1"/>
  <c r="G357" i="1"/>
  <c r="H357" i="1" s="1"/>
  <c r="G356" i="1"/>
  <c r="H356" i="1" s="1"/>
  <c r="H358" i="1" s="1"/>
  <c r="G355" i="1"/>
  <c r="H355" i="1" s="1"/>
  <c r="G353" i="1"/>
  <c r="H353" i="1" s="1"/>
  <c r="G352" i="1"/>
  <c r="H352" i="1" s="1"/>
  <c r="G351" i="1"/>
  <c r="H351" i="1" s="1"/>
  <c r="G350" i="1"/>
  <c r="H350" i="1" s="1"/>
  <c r="G349" i="1"/>
  <c r="H349" i="1" s="1"/>
  <c r="G348" i="1"/>
  <c r="H348" i="1" s="1"/>
  <c r="G347" i="1"/>
  <c r="H347" i="1" s="1"/>
  <c r="G346" i="1"/>
  <c r="H346" i="1" s="1"/>
  <c r="G345" i="1"/>
  <c r="H345" i="1" s="1"/>
  <c r="G343" i="1"/>
  <c r="H343" i="1" s="1"/>
  <c r="G342" i="1"/>
  <c r="H342" i="1" s="1"/>
  <c r="G341" i="1"/>
  <c r="H341" i="1" s="1"/>
  <c r="G340" i="1"/>
  <c r="H340" i="1" s="1"/>
  <c r="G339" i="1"/>
  <c r="H339" i="1" s="1"/>
  <c r="G336" i="1"/>
  <c r="H336" i="1" s="1"/>
  <c r="G335" i="1"/>
  <c r="H335" i="1" s="1"/>
  <c r="G334" i="1"/>
  <c r="H334" i="1" s="1"/>
  <c r="G332" i="1"/>
  <c r="H332" i="1" s="1"/>
  <c r="G331" i="1"/>
  <c r="H331" i="1" s="1"/>
  <c r="G330" i="1"/>
  <c r="H330" i="1" s="1"/>
  <c r="G328" i="1"/>
  <c r="H328" i="1" s="1"/>
  <c r="G327" i="1"/>
  <c r="H327" i="1" s="1"/>
  <c r="G326" i="1"/>
  <c r="H326" i="1" s="1"/>
  <c r="G325" i="1"/>
  <c r="H325" i="1" s="1"/>
  <c r="G322" i="1"/>
  <c r="H322" i="1" s="1"/>
  <c r="G321" i="1"/>
  <c r="H321" i="1" s="1"/>
  <c r="G320" i="1"/>
  <c r="H320" i="1" s="1"/>
  <c r="G319" i="1"/>
  <c r="H319" i="1" s="1"/>
  <c r="G317" i="1"/>
  <c r="H317" i="1" s="1"/>
  <c r="G316" i="1"/>
  <c r="H316" i="1" s="1"/>
  <c r="G315" i="1"/>
  <c r="H315" i="1" s="1"/>
  <c r="G314" i="1"/>
  <c r="H314" i="1" s="1"/>
  <c r="G313" i="1"/>
  <c r="H313" i="1" s="1"/>
  <c r="G312" i="1"/>
  <c r="H312" i="1" s="1"/>
  <c r="G310" i="1"/>
  <c r="H310" i="1" s="1"/>
  <c r="G309" i="1"/>
  <c r="H309" i="1" s="1"/>
  <c r="G308" i="1"/>
  <c r="H308" i="1" s="1"/>
  <c r="G307" i="1"/>
  <c r="H307" i="1" s="1"/>
  <c r="G304" i="1"/>
  <c r="H304" i="1" s="1"/>
  <c r="G303" i="1"/>
  <c r="H303" i="1" s="1"/>
  <c r="G302" i="1"/>
  <c r="H302" i="1" s="1"/>
  <c r="G301" i="1"/>
  <c r="H301" i="1" s="1"/>
  <c r="G300" i="1"/>
  <c r="H300" i="1" s="1"/>
  <c r="G299" i="1"/>
  <c r="H299" i="1" s="1"/>
  <c r="G297" i="1"/>
  <c r="H297" i="1" s="1"/>
  <c r="G296" i="1"/>
  <c r="H296" i="1" s="1"/>
  <c r="G295" i="1"/>
  <c r="H295" i="1" s="1"/>
  <c r="G294" i="1"/>
  <c r="H294" i="1" s="1"/>
  <c r="G293" i="1"/>
  <c r="H293" i="1" s="1"/>
  <c r="G292" i="1"/>
  <c r="H292" i="1" s="1"/>
  <c r="G291" i="1"/>
  <c r="H291" i="1" s="1"/>
  <c r="G290" i="1"/>
  <c r="H290" i="1" s="1"/>
  <c r="G288" i="1"/>
  <c r="H288" i="1" s="1"/>
  <c r="G287" i="1"/>
  <c r="H287" i="1" s="1"/>
  <c r="G286" i="1"/>
  <c r="H286" i="1" s="1"/>
  <c r="G284" i="1"/>
  <c r="H284" i="1" s="1"/>
  <c r="G283" i="1"/>
  <c r="H283" i="1" s="1"/>
  <c r="G282" i="1"/>
  <c r="H282" i="1" s="1"/>
  <c r="G280" i="1"/>
  <c r="H280" i="1" s="1"/>
  <c r="G279" i="1"/>
  <c r="H279" i="1" s="1"/>
  <c r="G278" i="1"/>
  <c r="H278" i="1" s="1"/>
  <c r="H281" i="1" s="1"/>
  <c r="G276" i="1"/>
  <c r="H276" i="1" s="1"/>
  <c r="G275" i="1"/>
  <c r="H275" i="1" s="1"/>
  <c r="G274" i="1"/>
  <c r="H274" i="1" s="1"/>
  <c r="G273" i="1"/>
  <c r="H273" i="1" s="1"/>
  <c r="G272" i="1"/>
  <c r="H272" i="1" s="1"/>
  <c r="G271" i="1"/>
  <c r="H271" i="1" s="1"/>
  <c r="G269" i="1"/>
  <c r="H269" i="1" s="1"/>
  <c r="G268" i="1"/>
  <c r="H268" i="1" s="1"/>
  <c r="H270" i="1" s="1"/>
  <c r="G266" i="1"/>
  <c r="H266" i="1" s="1"/>
  <c r="G265" i="1"/>
  <c r="H265" i="1" s="1"/>
  <c r="G264" i="1"/>
  <c r="H264" i="1" s="1"/>
  <c r="G263" i="1"/>
  <c r="H263" i="1" s="1"/>
  <c r="G262" i="1"/>
  <c r="H262" i="1" s="1"/>
  <c r="G261" i="1"/>
  <c r="H261" i="1" s="1"/>
  <c r="G260" i="1"/>
  <c r="H260" i="1" s="1"/>
  <c r="G259" i="1"/>
  <c r="H259" i="1" s="1"/>
  <c r="G258" i="1"/>
  <c r="H258" i="1" s="1"/>
  <c r="G257" i="1"/>
  <c r="H257" i="1" s="1"/>
  <c r="G256" i="1"/>
  <c r="H256" i="1" s="1"/>
  <c r="G254" i="1"/>
  <c r="H254" i="1" s="1"/>
  <c r="G253" i="1"/>
  <c r="H253" i="1" s="1"/>
  <c r="G250" i="1"/>
  <c r="H250" i="1" s="1"/>
  <c r="G249" i="1"/>
  <c r="H249" i="1" s="1"/>
  <c r="G248" i="1"/>
  <c r="H248" i="1" s="1"/>
  <c r="G247" i="1"/>
  <c r="H247" i="1" s="1"/>
  <c r="G246" i="1"/>
  <c r="H246" i="1" s="1"/>
  <c r="G243" i="1"/>
  <c r="H243" i="1" s="1"/>
  <c r="G242" i="1"/>
  <c r="H242" i="1" s="1"/>
  <c r="G240" i="1"/>
  <c r="H240" i="1" s="1"/>
  <c r="G238" i="1"/>
  <c r="H238" i="1"/>
  <c r="G237" i="1"/>
  <c r="H237" i="1" s="1"/>
  <c r="G235" i="1"/>
  <c r="H235" i="1" s="1"/>
  <c r="G234" i="1"/>
  <c r="H234" i="1" s="1"/>
  <c r="G228" i="1"/>
  <c r="H228" i="1" s="1"/>
  <c r="G229" i="1"/>
  <c r="H229" i="1" s="1"/>
  <c r="G230" i="1"/>
  <c r="H230" i="1" s="1"/>
  <c r="G231" i="1"/>
  <c r="H231" i="1" s="1"/>
  <c r="G232" i="1"/>
  <c r="H232" i="1" s="1"/>
  <c r="G221" i="1"/>
  <c r="H221" i="1" s="1"/>
  <c r="G222" i="1"/>
  <c r="H222" i="1" s="1"/>
  <c r="G223" i="1"/>
  <c r="H223" i="1"/>
  <c r="G224" i="1"/>
  <c r="H224" i="1" s="1"/>
  <c r="G225" i="1"/>
  <c r="H225" i="1" s="1"/>
  <c r="G219" i="1"/>
  <c r="H219" i="1" s="1"/>
  <c r="G220" i="1"/>
  <c r="H220" i="1" s="1"/>
  <c r="G218" i="1"/>
  <c r="H218" i="1" s="1"/>
  <c r="G215" i="1"/>
  <c r="G227" i="1"/>
  <c r="H227" i="1" s="1"/>
  <c r="G216" i="1"/>
  <c r="H216" i="1" s="1"/>
  <c r="H215" i="1"/>
  <c r="G207" i="1"/>
  <c r="G208" i="1"/>
  <c r="H208" i="1" s="1"/>
  <c r="G209" i="1"/>
  <c r="H209" i="1" s="1"/>
  <c r="G210" i="1"/>
  <c r="H210" i="1" s="1"/>
  <c r="G211" i="1"/>
  <c r="H211" i="1" s="1"/>
  <c r="G212" i="1"/>
  <c r="H212" i="1" s="1"/>
  <c r="G206" i="1"/>
  <c r="H206" i="1" s="1"/>
  <c r="G200" i="1"/>
  <c r="H200" i="1" s="1"/>
  <c r="G201" i="1"/>
  <c r="H201" i="1" s="1"/>
  <c r="G202" i="1"/>
  <c r="H202" i="1" s="1"/>
  <c r="G203" i="1"/>
  <c r="H203" i="1" s="1"/>
  <c r="G199" i="1"/>
  <c r="H199" i="1" s="1"/>
  <c r="G196" i="1"/>
  <c r="H196" i="1" s="1"/>
  <c r="G195" i="1"/>
  <c r="H195" i="1" s="1"/>
  <c r="G193" i="1"/>
  <c r="H193" i="1" s="1"/>
  <c r="G192" i="1"/>
  <c r="H192" i="1" s="1"/>
  <c r="G190" i="1"/>
  <c r="H190" i="1" s="1"/>
  <c r="G189" i="1"/>
  <c r="H189" i="1" s="1"/>
  <c r="G188" i="1"/>
  <c r="H188" i="1" s="1"/>
  <c r="G187" i="1"/>
  <c r="H187" i="1" s="1"/>
  <c r="G186" i="1"/>
  <c r="H186" i="1" s="1"/>
  <c r="G185" i="1"/>
  <c r="H185" i="1" s="1"/>
  <c r="G182" i="1"/>
  <c r="H182" i="1" s="1"/>
  <c r="G181" i="1"/>
  <c r="H181" i="1" s="1"/>
  <c r="G180" i="1"/>
  <c r="H180" i="1" s="1"/>
  <c r="G177" i="1"/>
  <c r="H177" i="1" s="1"/>
  <c r="G176" i="1"/>
  <c r="H176" i="1" s="1"/>
  <c r="G175" i="1"/>
  <c r="H175" i="1" s="1"/>
  <c r="G174" i="1"/>
  <c r="H174" i="1" s="1"/>
  <c r="G173" i="1"/>
  <c r="H173" i="1" s="1"/>
  <c r="G172" i="1"/>
  <c r="H172" i="1" s="1"/>
  <c r="G171" i="1"/>
  <c r="H171" i="1" s="1"/>
  <c r="G170" i="1"/>
  <c r="H170" i="1" s="1"/>
  <c r="G169" i="1"/>
  <c r="H169" i="1" s="1"/>
  <c r="G168" i="1"/>
  <c r="H168" i="1" s="1"/>
  <c r="G167" i="1"/>
  <c r="H167" i="1" s="1"/>
  <c r="G164" i="1"/>
  <c r="H164" i="1" s="1"/>
  <c r="G163" i="1"/>
  <c r="H163" i="1" s="1"/>
  <c r="G162" i="1"/>
  <c r="H162" i="1" s="1"/>
  <c r="G161" i="1"/>
  <c r="H161" i="1" s="1"/>
  <c r="G160" i="1"/>
  <c r="H160" i="1" s="1"/>
  <c r="G157" i="1"/>
  <c r="H157" i="1" s="1"/>
  <c r="G156" i="1"/>
  <c r="H156" i="1" s="1"/>
  <c r="G155" i="1"/>
  <c r="H155" i="1" s="1"/>
  <c r="G154" i="1"/>
  <c r="H154" i="1" s="1"/>
  <c r="G153" i="1"/>
  <c r="H153" i="1" s="1"/>
  <c r="G150" i="1"/>
  <c r="H150" i="1" s="1"/>
  <c r="G149" i="1"/>
  <c r="H149" i="1" s="1"/>
  <c r="G148" i="1"/>
  <c r="H148" i="1" s="1"/>
  <c r="G147" i="1"/>
  <c r="H147" i="1" s="1"/>
  <c r="G146" i="1"/>
  <c r="G144" i="1"/>
  <c r="H144" i="1" s="1"/>
  <c r="G142" i="1"/>
  <c r="H142" i="1" s="1"/>
  <c r="G141" i="1"/>
  <c r="H141" i="1" s="1"/>
  <c r="G140" i="1"/>
  <c r="H140" i="1" s="1"/>
  <c r="G139" i="1"/>
  <c r="H139" i="1" s="1"/>
  <c r="G136" i="1"/>
  <c r="H136" i="1" s="1"/>
  <c r="G135" i="1"/>
  <c r="H135" i="1" s="1"/>
  <c r="H137" i="1" s="1"/>
  <c r="G133" i="1"/>
  <c r="H133" i="1" s="1"/>
  <c r="G131" i="1"/>
  <c r="H131" i="1" s="1"/>
  <c r="G130" i="1"/>
  <c r="H130" i="1" s="1"/>
  <c r="G129" i="1"/>
  <c r="H129" i="1" s="1"/>
  <c r="H132" i="1" s="1"/>
  <c r="G127" i="1"/>
  <c r="H127" i="1" s="1"/>
  <c r="G126" i="1"/>
  <c r="H126" i="1" s="1"/>
  <c r="G125" i="1"/>
  <c r="H125" i="1" s="1"/>
  <c r="G123" i="1"/>
  <c r="H123" i="1" s="1"/>
  <c r="G122" i="1"/>
  <c r="H122" i="1" s="1"/>
  <c r="G119" i="1"/>
  <c r="H119" i="1" s="1"/>
  <c r="G118" i="1"/>
  <c r="G120" i="1" s="1"/>
  <c r="G116" i="1"/>
  <c r="H116" i="1" s="1"/>
  <c r="G115" i="1"/>
  <c r="H115" i="1" s="1"/>
  <c r="G113" i="1"/>
  <c r="H113" i="1" s="1"/>
  <c r="G112" i="1"/>
  <c r="H112" i="1" s="1"/>
  <c r="H114" i="1" s="1"/>
  <c r="G110" i="1"/>
  <c r="H110" i="1" s="1"/>
  <c r="G109" i="1"/>
  <c r="H109" i="1" s="1"/>
  <c r="G108" i="1"/>
  <c r="H108" i="1" s="1"/>
  <c r="G107" i="1"/>
  <c r="H107" i="1" s="1"/>
  <c r="G106" i="1"/>
  <c r="H106" i="1" s="1"/>
  <c r="G105" i="1"/>
  <c r="H105" i="1" s="1"/>
  <c r="G103" i="1"/>
  <c r="H103" i="1" s="1"/>
  <c r="G102" i="1"/>
  <c r="H102" i="1" s="1"/>
  <c r="G101" i="1"/>
  <c r="H101" i="1" s="1"/>
  <c r="G98" i="1"/>
  <c r="H98" i="1" s="1"/>
  <c r="G97" i="1"/>
  <c r="H97" i="1" s="1"/>
  <c r="H99" i="1" s="1"/>
  <c r="G94" i="1"/>
  <c r="H94" i="1" s="1"/>
  <c r="G93" i="1"/>
  <c r="H93" i="1" s="1"/>
  <c r="G92" i="1"/>
  <c r="H92" i="1" s="1"/>
  <c r="G91" i="1"/>
  <c r="H91" i="1" s="1"/>
  <c r="G89" i="1"/>
  <c r="H89" i="1" s="1"/>
  <c r="G88" i="1"/>
  <c r="H88" i="1" s="1"/>
  <c r="G87" i="1"/>
  <c r="H87" i="1" s="1"/>
  <c r="G85" i="1"/>
  <c r="H85" i="1" s="1"/>
  <c r="G84" i="1"/>
  <c r="H84" i="1" s="1"/>
  <c r="H86" i="1" s="1"/>
  <c r="G74" i="1"/>
  <c r="H74" i="1" s="1"/>
  <c r="G75" i="1"/>
  <c r="H75" i="1" s="1"/>
  <c r="G76" i="1"/>
  <c r="H76" i="1" s="1"/>
  <c r="G77" i="1"/>
  <c r="H77" i="1" s="1"/>
  <c r="G78" i="1"/>
  <c r="H78" i="1" s="1"/>
  <c r="G79" i="1"/>
  <c r="H79" i="1" s="1"/>
  <c r="G80" i="1"/>
  <c r="H80" i="1" s="1"/>
  <c r="G81" i="1"/>
  <c r="H81" i="1" s="1"/>
  <c r="G82" i="1"/>
  <c r="H82" i="1" s="1"/>
  <c r="G73" i="1"/>
  <c r="H73" i="1" s="1"/>
  <c r="G67" i="1"/>
  <c r="H67" i="1" s="1"/>
  <c r="G68" i="1"/>
  <c r="H68" i="1" s="1"/>
  <c r="G69" i="1"/>
  <c r="H69" i="1" s="1"/>
  <c r="G70" i="1"/>
  <c r="H70" i="1" s="1"/>
  <c r="G71" i="1"/>
  <c r="H71" i="1" s="1"/>
  <c r="G66" i="1"/>
  <c r="H66" i="1" s="1"/>
  <c r="G58" i="1"/>
  <c r="H58" i="1" s="1"/>
  <c r="G59" i="1"/>
  <c r="H59" i="1" s="1"/>
  <c r="G60" i="1"/>
  <c r="H60" i="1" s="1"/>
  <c r="G61" i="1"/>
  <c r="H61" i="1" s="1"/>
  <c r="G62" i="1"/>
  <c r="H62" i="1" s="1"/>
  <c r="G63" i="1"/>
  <c r="H63" i="1" s="1"/>
  <c r="G57" i="1"/>
  <c r="H57" i="1" s="1"/>
  <c r="G55" i="1"/>
  <c r="H55" i="1" s="1"/>
  <c r="G54" i="1"/>
  <c r="H54" i="1" s="1"/>
  <c r="G46" i="1"/>
  <c r="H46" i="1" s="1"/>
  <c r="G47" i="1"/>
  <c r="H47" i="1" s="1"/>
  <c r="G48" i="1"/>
  <c r="H48" i="1" s="1"/>
  <c r="G49" i="1"/>
  <c r="H49" i="1" s="1"/>
  <c r="G50" i="1"/>
  <c r="H50" i="1" s="1"/>
  <c r="G51" i="1"/>
  <c r="H51" i="1"/>
  <c r="G52" i="1"/>
  <c r="H52" i="1" s="1"/>
  <c r="G45" i="1"/>
  <c r="H45" i="1" s="1"/>
  <c r="G37" i="1"/>
  <c r="H37" i="1" s="1"/>
  <c r="G38" i="1"/>
  <c r="H38" i="1" s="1"/>
  <c r="G39" i="1"/>
  <c r="H39" i="1" s="1"/>
  <c r="G40" i="1"/>
  <c r="H40" i="1" s="1"/>
  <c r="G41" i="1"/>
  <c r="H41" i="1"/>
  <c r="G42" i="1"/>
  <c r="H42" i="1" s="1"/>
  <c r="G36" i="1"/>
  <c r="H36" i="1" s="1"/>
  <c r="G30" i="1"/>
  <c r="H30" i="1" s="1"/>
  <c r="G31" i="1"/>
  <c r="H31" i="1" s="1"/>
  <c r="G32" i="1"/>
  <c r="H32" i="1" s="1"/>
  <c r="G33" i="1"/>
  <c r="H33" i="1" s="1"/>
  <c r="G29" i="1"/>
  <c r="H29" i="1" s="1"/>
  <c r="G26" i="1"/>
  <c r="H26" i="1" s="1"/>
  <c r="G20" i="1"/>
  <c r="H20" i="1" s="1"/>
  <c r="G21" i="1"/>
  <c r="H21" i="1" s="1"/>
  <c r="G22" i="1"/>
  <c r="H22" i="1" s="1"/>
  <c r="G23" i="1"/>
  <c r="H23" i="1" s="1"/>
  <c r="G24" i="1"/>
  <c r="H24" i="1" s="1"/>
  <c r="G25" i="1"/>
  <c r="H25" i="1" s="1"/>
  <c r="G19" i="1"/>
  <c r="H19" i="1" s="1"/>
  <c r="G14" i="1"/>
  <c r="H14" i="1" s="1"/>
  <c r="G15" i="1"/>
  <c r="H15" i="1" s="1"/>
  <c r="G16" i="1"/>
  <c r="H16" i="1" s="1"/>
  <c r="G17" i="1"/>
  <c r="H17" i="1" s="1"/>
  <c r="G13" i="1"/>
  <c r="H13" i="1" s="1"/>
  <c r="H329" i="1" l="1"/>
  <c r="H337" i="1"/>
  <c r="H95" i="1"/>
  <c r="G378" i="1"/>
  <c r="H255" i="1"/>
  <c r="H311" i="1"/>
  <c r="H344" i="1"/>
  <c r="H183" i="1"/>
  <c r="G197" i="1"/>
  <c r="H323" i="1"/>
  <c r="H118" i="1"/>
  <c r="H120" i="1" s="1"/>
  <c r="H104" i="1"/>
  <c r="G217" i="1"/>
  <c r="H197" i="1"/>
  <c r="G337" i="1"/>
  <c r="G374" i="1"/>
  <c r="G34" i="1"/>
  <c r="G213" i="1"/>
  <c r="H239" i="1"/>
  <c r="G86" i="1"/>
  <c r="G255" i="1"/>
  <c r="G329" i="1"/>
  <c r="H376" i="1"/>
  <c r="H378" i="1" s="1"/>
  <c r="H124" i="1"/>
  <c r="H143" i="1"/>
  <c r="G99" i="1"/>
  <c r="H158" i="1"/>
  <c r="H178" i="1"/>
  <c r="H191" i="1"/>
  <c r="G311" i="1"/>
  <c r="G132" i="1"/>
  <c r="H244" i="1"/>
  <c r="H72" i="1"/>
  <c r="H27" i="1"/>
  <c r="G137" i="1"/>
  <c r="H251" i="1"/>
  <c r="H289" i="1"/>
  <c r="H305" i="1"/>
  <c r="G358" i="1"/>
  <c r="H53" i="1"/>
  <c r="G151" i="1"/>
  <c r="G323" i="1"/>
  <c r="H146" i="1"/>
  <c r="H151" i="1" s="1"/>
  <c r="H165" i="1"/>
  <c r="G165" i="1"/>
  <c r="G344" i="1"/>
  <c r="H34" i="1"/>
  <c r="H233" i="1"/>
  <c r="H64" i="1"/>
  <c r="H43" i="1"/>
  <c r="H204" i="1"/>
  <c r="H217" i="1"/>
  <c r="G233" i="1"/>
  <c r="G244" i="1"/>
  <c r="G289" i="1"/>
  <c r="G43" i="1"/>
  <c r="G183" i="1"/>
  <c r="G53" i="1"/>
  <c r="G143" i="1"/>
  <c r="G191" i="1"/>
  <c r="G270" i="1"/>
  <c r="G95" i="1"/>
  <c r="G104" i="1"/>
  <c r="G281" i="1"/>
  <c r="G64" i="1"/>
  <c r="G114" i="1"/>
  <c r="G178" i="1"/>
  <c r="G72" i="1"/>
  <c r="G158" i="1"/>
  <c r="G204" i="1"/>
  <c r="G239" i="1"/>
  <c r="G251" i="1"/>
  <c r="H207" i="1"/>
  <c r="H213" i="1" s="1"/>
  <c r="G124" i="1"/>
  <c r="G305" i="1"/>
  <c r="G27" i="1"/>
</calcChain>
</file>

<file path=xl/sharedStrings.xml><?xml version="1.0" encoding="utf-8"?>
<sst xmlns="http://schemas.openxmlformats.org/spreadsheetml/2006/main" count="1097" uniqueCount="708">
  <si>
    <t xml:space="preserve">                                                                               
</t>
  </si>
  <si>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</si>
  <si>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</si>
  <si>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</si>
  <si>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</si>
  <si>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</si>
  <si>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</si>
  <si>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</si>
  <si>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</si>
  <si>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</si>
  <si>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</si>
  <si>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</si>
  <si>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</si>
  <si>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</si>
  <si>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</si>
  <si>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</si>
  <si>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</si>
  <si>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</si>
  <si>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Rinkinys epicistostomijai</t>
  </si>
  <si>
    <t xml:space="preserve"> vnt.</t>
  </si>
  <si>
    <t>1. Kateteris CH 14-CH16, ilgis ne mažiau 65 cm, spiraliniu galu, drenažo angos vidinėje spiralės pusėje.
2. Kaniulės  ilgis ne mažiau 12 cm.
3. Spaustukas.
4. Pleistras.
5.  Ne mažesnis kaip 1,5 l šlapimo  surinkimo maišelis su vožtuvėliu.
6. Paženklintas CE ženklu.</t>
  </si>
  <si>
    <t>1. Kateteris CH16, ilgis ne mažiau 40 cm, fiksuojamas balionėliu, drenažo angos vidinėje  pusėje.
2. Kaniulės  ilgis ne mažiau 12 cm.
3. Spaustukas.
4. Pleistras.
5.  Ne mažesnis kaip 1,5 l šlapimo  surinkimo maišelis su vožtuvėliu.
6. Paženklintas CE ženklu.</t>
  </si>
  <si>
    <t>Foley silikoniniai kateteriai 2-jų spindžių CH20</t>
  </si>
  <si>
    <t>vnt.</t>
  </si>
  <si>
    <t>1. Pagaminti iš silikono.
2. Užpildymas 30-50 ml.
3. Ilgis 30-40 cm.
4. Procedūros metu balionėlis pučiasi tolygiai (pučiasi tik balionėlis).
5. Paženklinti CE ženklu.</t>
  </si>
  <si>
    <t>Kamšteliai Foley kateteriui užkimšti</t>
  </si>
  <si>
    <t>1.Vienkartiniai.</t>
  </si>
  <si>
    <t>Šlapimo surinkimo maišelis</t>
  </si>
  <si>
    <t>1. Ne mažiau 2 l talpos.
2. Sujungimo ir išleidimo vamzdeliai.
3. Kranelis maišelio apačioje.
4. Vienkartiniai.
5. Sterilus. 
6. Supakuoti po vieną.
7. Sujungimo vamzdelio ilgis ne mažiau 90 cm. 
8. Turi vožtuvą neleidžiantį skysčiui pratekėti atgal. 
9. Paženklintas CE ženklu.</t>
  </si>
  <si>
    <t>Ureteriniai kateteriai Nelatono tipo:</t>
  </si>
  <si>
    <t>6.1</t>
  </si>
  <si>
    <t>Ureteriniai kateteriai Nelatono tipo 4F</t>
  </si>
  <si>
    <t xml:space="preserve">1. Ilgis ne mažiau 70 cm.
2. Uždaras galas su viena arba dviem angomis, minkšti.
3. Pravedėjas.
4. Graduoti kas 1 cm.
5. Pagamintas iš  PVC.
6. Paženklinti CE ženklu.    </t>
  </si>
  <si>
    <t>6.2</t>
  </si>
  <si>
    <t>Ureteriniai kateteriai Nelatono tipo 5F</t>
  </si>
  <si>
    <t>6.3</t>
  </si>
  <si>
    <t>Ureteriniai kateteriai Nelatono tipo 6F</t>
  </si>
  <si>
    <t>6.4</t>
  </si>
  <si>
    <t>Ureteriniai kateteriai Nelatono tipo 7F</t>
  </si>
  <si>
    <t xml:space="preserve">1. Ilgis ne mažiau 70 cm.
2. Uždaras galas su viena arba dviem angomis, minkšti.
3. Pravedėjas.
4. Graduoti kas 1 cm.
5. Pagamintas iš  PVC.
6. Paženklinti CE ženklu.   </t>
  </si>
  <si>
    <t>6.5</t>
  </si>
  <si>
    <t>6.6</t>
  </si>
  <si>
    <t>1. Ilgis ne mažiau 70 cm.
2. Atviras galas su viena arba dviem angomis, minkšti.
3. Pravedėjas.
4. Graduoti kas 1 cm.
5. Pagamintas iš  PVC.
6. Paženklinti CE ženklu.                                                           7.Turi tikti stygai- pravedėjui 0,35 ".</t>
  </si>
  <si>
    <t>6.7</t>
  </si>
  <si>
    <t>1. Ilgis ne mažiau 70 cm.
2. Atviras galas su viena arba dviem angomis, minkšti.
3. Pravedėjas.
4. Graduoti kas 1 cm.
5. Pagamintas iš  PVC.
6. Paženklinti CE ženklu.                                                             7.Turi tikti stygai pravedėjui 0,35"</t>
  </si>
  <si>
    <t>6.8</t>
  </si>
  <si>
    <t>1. Ilgis ne mažiau 70 cm.
2. Atviras galas su viena arba dviem angomis, minkšti.
3. Pravedėjas.
4. Graduoti kas 1 cm.
5. Pagamintas iš  PVC.
6. Paženklinti CE ženklu.                                                                 7.Turi tikti stygai pravedėjui 0,35"</t>
  </si>
  <si>
    <t>6 dalis iš viso, Eur:</t>
  </si>
  <si>
    <t>T-Kehr silikoninis drenas:</t>
  </si>
  <si>
    <t>7.1</t>
  </si>
  <si>
    <t>T-Kehr silikoninis drenas 9 Ch</t>
  </si>
  <si>
    <t>1. Ilgis ne mažiau 50 cm.
2. Skersmuo 3 mm.
3. Pagamintas iš silikono.
4. Be latekso.
5. Su rentgenokontrastine juostele per visą dreno ilgį.
6. Su atraumatinėmis skylutėmis horizontalioje dreno dalyje.
7. Paženklintas CE ženklu.</t>
  </si>
  <si>
    <t>7.2</t>
  </si>
  <si>
    <t>T-Kehr silikoninis drenas 12 Ch</t>
  </si>
  <si>
    <t>1. Ilgis ne mažiau 50 cm.
2. Skersmuo 4 mm.
3. Pagamintas iš silikono.
4. Be latekso.
5. Su rentgenokontrastine juostele per visą dreno ilgį.
6. Su atraumatinėmis skylutėmis horizontalioje dreno dalyje.
7. Paženklintas CE ženklu.</t>
  </si>
  <si>
    <t>7.3</t>
  </si>
  <si>
    <t>T-Kehr silikoninis drenas 15 Ch</t>
  </si>
  <si>
    <t>1. Ilgis ne mažiau 50 cm.
2. Skersmuo 5 mm.
3. Pagamintas iš silikono.
4. Be latekso.
5. Su rentgenokontrastine juostele per visą dreno ilgį.
6. Su atraumatinėmis skylutėmis horizontalioje dreno dalyje.
7. Paženklintas CE ženklu.</t>
  </si>
  <si>
    <t>7.4</t>
  </si>
  <si>
    <t>T-Kehr silikoninis drenas 18 Ch</t>
  </si>
  <si>
    <t>1. Ilgis  ne mažiau 50 cm.
2. Skersmuo 6 mm.
3. Pagamintas iš silikono.
4. Be latekso.
5. Su rentgenokontrastine juostele per visą dreno ilgį.
6. Su atraumatinėmis skylutėmis horizontalioje dreno dalyje.
7. Paženklintas CE ženklu.</t>
  </si>
  <si>
    <t>7.5</t>
  </si>
  <si>
    <t>T-Kehr silikoninis drenas 21 Ch</t>
  </si>
  <si>
    <t>1. Ilgis ne mažiau 50 cm.
2. Skersmuo 7 mm.
3. Pagamintas iš silikono.
4. Be latekso.
5. Su rentgenokontrastine juostele per visą dreno ilgį.
6. Su atraumatinėmis skylutėmis horizontalioje dreno dalyje.
7. Paženklintas CE ženklu.</t>
  </si>
  <si>
    <t>7 dalis iš viso, Eur:</t>
  </si>
  <si>
    <t>Ureteriniai stentai trumpalaikio naudojimo su atmintimi - dvigubas "J":</t>
  </si>
  <si>
    <t>8.1</t>
  </si>
  <si>
    <t>Ureteriniai stentai trumpalaikio naudojimo su atmintimi - dvigubas "J"</t>
  </si>
  <si>
    <t>1. Ilgis 26 cm.
2. Diametras 6 Ch.
3. Dengti poliuretanu.
4. Abu galai atviri.
5. Paženklinti CE ženklu.</t>
  </si>
  <si>
    <t>8.2</t>
  </si>
  <si>
    <t>1. Ilgis 26 cm.
2. Diametras 7 Ch.
3. Dengti poliuretanu.
4. Abu galai atviri.
5. Paženklinti CE ženklu.</t>
  </si>
  <si>
    <t>8.3</t>
  </si>
  <si>
    <t>1. Ilgis 28 cm.
2. Diametras 6 Ch.
3. Dengti poliuretanu.
4. Abu galai atviri.
5. Paženklinti CE ženklu.</t>
  </si>
  <si>
    <t>8.4</t>
  </si>
  <si>
    <t>1. Ilgis 28 cm.
2. Diametras 7 Ch.
3. Dengti poliuretanu.
4. Abu galai atviri.
5. Paženklinti CE ženklu.</t>
  </si>
  <si>
    <t>8.5</t>
  </si>
  <si>
    <t>1. Ilgis 30 cm.
2. Diametras 6 Ch.
3. Dengti poliuretanu.
4. Abu galai atviri.
5. Paženklinti CE ženklu.</t>
  </si>
  <si>
    <t>8.6</t>
  </si>
  <si>
    <t>1. Ilgis 30 cm.
2. Diametras 7 Ch.
3. Dengti poliuretanu.
4. Abu galai atviri.
5. Paženklinti CE ženklu.</t>
  </si>
  <si>
    <t>8.7</t>
  </si>
  <si>
    <t>1. Ilgis 28 cm.
2. Diametras 8 Ch.
3. Dengti poliuretanu.
4. Abu galai atviri.
5. Paženklinti CE ženklu.</t>
  </si>
  <si>
    <t>8 dalis iš viso: Eur:</t>
  </si>
  <si>
    <t>Ilgalaikio naudojimo ureteriniai stentai:</t>
  </si>
  <si>
    <t>9.1</t>
  </si>
  <si>
    <t>Ilgalaikio naudojimo ureteriniai stentai</t>
  </si>
  <si>
    <t>1. Speciali temperatūrai jautri minkšta medžiaga danga, užtikrinanti ne trumpesnį nei 6 mėn. vartojimą.
2. Skylutės per visą stento ilgį.
3. Rentgeno kontrastiniai žymekliai.
4. Ilgis: 26 cm CH6.
5. Abu galai atviri.
6. Paženklinti CE ženklu.</t>
  </si>
  <si>
    <t>9.2</t>
  </si>
  <si>
    <t>1. Speciali temperatūrai jautri minkšta medžiaga danga, užtikrinanti ne trumpesnį nei 6 mėn. vartojimą.
2. Skylutės per visą stento ilgį.
3. Rentgeno kontrastiniai žymekliai.
4. Ilgis: 26 cm CH7.
5. Abu galai atviri.
6. Paženklinti CE ženklu.</t>
  </si>
  <si>
    <t>9.3</t>
  </si>
  <si>
    <t>1. Speciali temperatūrai jautri minkšta medžiaga danga, užtikrinanti ne trumpesnį nei 6 mėn. vartojimą.
2. Skylutės per visą stento ilgį.
3. Rentgeno kontrastiniai žymekliai.
4. Ilgis: 28 cm CH6.
5. Abu galai atviri.
6. Paženklinti CE ženklu.</t>
  </si>
  <si>
    <t>9.4</t>
  </si>
  <si>
    <t>1. Speciali temperatūrai jautri minkšta medžiaga danga, užtikrinanti ne trumpesnį nei 6 mėn. vartojimą.
2. Skylutės per visą stento ilgį.
3. Rentgeno kontrastiniai žymekliai.
4. Ilgis: 28 cm CH7.
5. Abu galai atviri.
6. Paženklinti CE ženklu.</t>
  </si>
  <si>
    <t>9.5</t>
  </si>
  <si>
    <t>1. Speciali temperatūrai jautri minkšta medžiaga danga, užtikrinanti ne trumpesnį nei 6 mėn. vartojimą
2. Skylutės per visą stento ilgį.
3. Rentgeno kontrastiniai žymekliai.
4. Ilgis: 30 cm CH6.
5. Abu galai atviri.
6. Paženklinti CE ženklu.</t>
  </si>
  <si>
    <t>9.6</t>
  </si>
  <si>
    <t>1. Speciali temperatūrai jautri minkšta medžiaga danga, užtikrinanti ne trumpesnį nei 6 mėn. vartojimą
2. Skylutės per visą stento ilgį.
3. Rentgeno kontrastiniai žymekliai.
4. Ilgis: 30 cm CH7.
5.Abu galai atviri.
5. Paženklinti CE ženklu.</t>
  </si>
  <si>
    <t>9.7</t>
  </si>
  <si>
    <t>1. Speciali temperatūrai jautri minkšta medžiaga danga, užtikrinanti ne trumpesnį nei 6 mėn. vartojimą
2. Skylutės per visą stento ilgį.
3. Rentgeno kontrastiniai žymekliai.
4. Ilgis:26 cm CH8.
5.Abu galai atviri.
5. Paženklinti CE ženklu.</t>
  </si>
  <si>
    <t>9.8</t>
  </si>
  <si>
    <t>1. Speciali temperatūrai jautri minkšta medžiaga danga, užtikrinanti ne trumpesnį nei 6 mėn. vartojimą
2. Skylutės per visą stento ilgį.
3. Rentgeno kontrastiniai žymekliai.
4. Ilgis: 28 cm CH8.
5.Abu galai atviri.
5. Paženklinti CE ženklu.</t>
  </si>
  <si>
    <t>9 dalis iš viso, Eur:</t>
  </si>
  <si>
    <t>1. Pagaminta iš inkrustacijoms atsparios medžiagos su hidrogelio(hidrofiline) arba analogiška danga, užtikrinančia ne trumpesnį nei 12mėn. vartojimą.
2. Skylutės per visą stento ilgį.
3. Rentgenokontrastiniai žymekliai.
4. Ilgis: 28 cm CH6.
5.Abu galai atviri.
6. Paženklinti CE ženklu.</t>
  </si>
  <si>
    <t>1. Pagaminta iš inkrustacijoms atsparios medžiagos su hidrogelio (hidrofiline) arba analogiška danga, užtikrinančia ne trumpesnį nei 12mėn. vartojimą.
2. Skylutės per visą stento ilgį.
3. Rentgenokontrastiniai žymekliai.
4. Abu galai atviri.
5. Ilgis: 28 cm CH7.
6. Paženklinti CE ženklu.</t>
  </si>
  <si>
    <t>Plastikiniai tulžies latakų stentai:</t>
  </si>
  <si>
    <t>12.1</t>
  </si>
  <si>
    <t>Platikiniai tulžies latakų stentai</t>
  </si>
  <si>
    <t>1.10Fr, 90 mm ilgio
2. Tinkami tulžies latakų mechaninei kliūčiai pašalinti arba atstatyti latako vientisumą.
3. Sterilūs. 
4. Paženklinti CE ženklu.</t>
  </si>
  <si>
    <t>12.2</t>
  </si>
  <si>
    <t>1. 10Fr, 120 mm ilgio
2. Tinkami tulžies latakų mechaninei kliūčiai pašalinti arba atstatyti latako vientisumą.
3. Sterilūs. 
4. Paženklinti CE ženklu.</t>
  </si>
  <si>
    <t>12.3</t>
  </si>
  <si>
    <t>1. 10Fr, 150 mm ilgio
2. Tinkami tulžies latakų mechaninei kliūčiai pašalinti arba atstatyti latako vientisumą.
3. Sterilūs. 
4. Paženklinti CE ženklu.</t>
  </si>
  <si>
    <t>12.4</t>
  </si>
  <si>
    <t>1. 8,5Fr, 70 mm ilgio
2. Tinkami tulžies latakų mechaninei kliūčiai pašalinti arba atstatyti latako vientisumą.
3. Sterilūs. 
4. Paženklinti CE ženklu.</t>
  </si>
  <si>
    <t>12.5</t>
  </si>
  <si>
    <t>1. 8.5Fr, 90 mm ilgio
2. Tinkami tulžies latakų mechaninei kliūčiai pašalinti arba atstatyti latako vientisumą.
3. Sterilūs. 
4. Paženklinti CE ženklu.</t>
  </si>
  <si>
    <t>12.6</t>
  </si>
  <si>
    <t>1. 8,5Fr, 120 mm ilgio
2. Tinkami tulžies latakų mechaninei kliūčiai pašalinti arba atstatyti latako vientisumą.
3. Sterilūs. 
4. Paženklinti CE ženklu.</t>
  </si>
  <si>
    <t>12.7</t>
  </si>
  <si>
    <t>1. 8.5Fr, 150 mm ilgio
2. Tinkami tulžies latakų mechaninei kliūčiai pašalinti arba atstatyti latako vientisumą.
3. Sterilūs. 
4. Paženklinti CE ženklu.</t>
  </si>
  <si>
    <t>12 dalis iš viso, Eur:</t>
  </si>
  <si>
    <t>Kasos stentai S formos</t>
  </si>
  <si>
    <t>13.1</t>
  </si>
  <si>
    <t>Kasos stentai ,,S" formos</t>
  </si>
  <si>
    <t>1. 7 Fr, 80 mm ilgio
2. Tinkami.035 inch skersmens vedliui.
3. Sterilūs. 
4. Paženklinti CE ženklu.</t>
  </si>
  <si>
    <t>13.2</t>
  </si>
  <si>
    <t>1. 7 Fr, 100 mm ilgio
2. Tinkami.035 inch skersmens vedliui.
3. Sterilūs. 
4. Paženklinti CE ženklu.</t>
  </si>
  <si>
    <t>13.3</t>
  </si>
  <si>
    <t>1. 5 Fr, 80 mm ilgio
2. Tinkami.035 inch skersmens vedliui.
3. Sterilūs. 
4. Paženklinti CE ženklu.</t>
  </si>
  <si>
    <t>13.4</t>
  </si>
  <si>
    <t>1.5 Fr, 100 mm ilgio
2. Tinkami.035 inch skersmens vedliui.
3. Sterilūs. 
4. Paženklinti CE ženklu.</t>
  </si>
  <si>
    <t>13.5</t>
  </si>
  <si>
    <t>1. 8,5 Fr, 80 mm ilgio
2. Tinkami.035 inch skersmens vedliui.
3. Sterilūs. 
4. Paženklinti CE ženklu.</t>
  </si>
  <si>
    <t>13.6</t>
  </si>
  <si>
    <t>1. 8.5 Fr, 100 mm ilgio
2. Tinkami.035 inch skersmens vedliui.
3. Sterilūs. 
4. Paženklinti CE ženklu.</t>
  </si>
  <si>
    <t>13 dalis iš viso, Eur:</t>
  </si>
  <si>
    <t>Valymo šepetėliai endoskopų kanalui ir angoms</t>
  </si>
  <si>
    <t>vnt</t>
  </si>
  <si>
    <t>1. Dvigubas šepetėlis.  
2. Standūs storesni šereliai; 
3. Plastikinis bukas galas šepetėlio gale, kanalų apsaugai</t>
  </si>
  <si>
    <t>Kaniulės</t>
  </si>
  <si>
    <t>1. 1950 mm +/- 50 mm; 
2. 0,035'' vedliui; 
3. trumpas siaurėjantis 4,5 Fr distalinis galas.</t>
  </si>
  <si>
    <t>1. 1950 mm +/- 50 mm;  
2. 0,035'' vedliui;
3. Standartinis, 4  Fr distalinis galas.</t>
  </si>
  <si>
    <t>Akmenų iš tulžies latakų ištraukimo balionai</t>
  </si>
  <si>
    <t>1. 1900 mm +/- 50 mm; 
2. Kanalas vedliui 0,035''; 
3. Kelių dydžio balionas; 
4. Trikanalis.</t>
  </si>
  <si>
    <t>Stentų implantavimo sistema 12 Fr</t>
  </si>
  <si>
    <t>1. Sterili pakuotė, paruošta naudojimui; 
2. Rentgenokontrastitnis galas; 
3. Implantavimo kateteris komplekte su stento nustumėju; 
4. 1900 mm +/- 50 mm ilgio; 
5. Tinkamas 0,035'' vedliui.</t>
  </si>
  <si>
    <t>Stentų implantavimo sistema 10 Fr</t>
  </si>
  <si>
    <t>1. Sterili pakuotė, paruošta naudojimui; 
2. Rentgenokontrastitnis galas; 
3. Implantavimo kateteris komplekte su stento nustumėju;
4. 1900 mm +/- 50 mm ilgio; 
5. Tinkamas 0,035'' vedliui</t>
  </si>
  <si>
    <t>Lankiniai sfinkterotomai ERCP procedūroms</t>
  </si>
  <si>
    <t>1. 1700 mm +/- 50mm; 
2. 0,035'' vedliui; 
3. Trikalnaliai; 
4. Pjovimo vielos ilgis 20 mm – 25 mm;
5. Distalinis galas 7 mm ilgio, 4,5 Fr storio</t>
  </si>
  <si>
    <t>Adatiniai sfinkterotomai ERCP procedūroms</t>
  </si>
  <si>
    <t>1. 1700 mm +/- 50mm; 
2. 0,035'' vedliui; 
3. Trikanaliai;
4. Adatos ilgis 5 mm 
5. Distalinis galas 7 mm ilgio, 5 Fr storio</t>
  </si>
  <si>
    <t>Aukštos deguonies koncentracijos kaukė</t>
  </si>
  <si>
    <t>1. Rinkinyje deguonies vamzdelis ne trumpesnis kaip 2,10 m.
2. Be latekso, pagaminta nenaudojant PVC.
3. Hermetiškai priglunda prie veido. 
4. Kaukės kraštai, kontaktuojantys su veidu, minkšti ir neaštrūs, iš skirtingos medžiagos negu korpusas. 
5. Su sutvirtinimo juostele(gumele), kuri leidžia hermetiškai užfiksuoti kaukę pacientui ant veido. Gumelė fiksuojama žemiau ausų ir už ausų.
6. Kaukės korpusas nedefuormuotas, pagamintas iš skaidraus plastiko.
7. Deguonies vamzdelis ne lygiasienis, o su specialiu vidiniu profiliu.
8. Deguonies vamzdelio galai su kūginės formos konektoriais.
9. Deguonies kaukė su nosies spaustuku ir ne mažesniu kaip litro talpos permatomu rezervuaru. 
10.Įmanoma pasiekti iki 90% deguonies.
11. Vienkartinės.
12.Dydis universalus-atitinka S ir L dydžius. 
13. Paženklinti CE ženklu.</t>
  </si>
  <si>
    <t xml:space="preserve"> Enterinio maitinimo sistemos (,,Flocare 800" pompai)  konektorius</t>
  </si>
  <si>
    <t>1. Tinkamas enterinio maitinimo sistemai prie ,,Flocare 800" pompos;
2. Sterilus.
3. Paženklintas CE ženklu.</t>
  </si>
  <si>
    <t>Rinkiniai nefrostomijai:</t>
  </si>
  <si>
    <t>24.1</t>
  </si>
  <si>
    <t>Rinkiniai nefrostomijai</t>
  </si>
  <si>
    <t>1. Vienkartinis, sterilus
2. Trijų dalių punkcinė adata (plastikinė kaniulė, adata, mandrenas) 17G (1,3x320 mm), trokaras.
3. 3d. 12 ml švirkštas
4. Rentgeno kontrastinių dilatatorių rinkinys (CH 8);
5. Kateteris, pagamintas iš poliuretano, pigtail tipo su 4 skylutėmis, esančiomis vidinėje išlenkimo pusėje rentgenokontrastinis, su spalvotomis žymėmis, kateterio ilgis 400 mm + -5 mm. 
6. Pravedamoji styga ne mažiau 800 +-5 mm ilgio. 
7. Skalpelis.
8. Liniuotė.</t>
  </si>
  <si>
    <t>24.2</t>
  </si>
  <si>
    <t>1. Vienkartinis, sterilus
2. Trijų dalių punkcinė adata (plastikinė kaniulė,adata, mandrenas) 17G (1,3x320mm), trokaras.
3. 3d.12 ml švirkštas
4. Rentgeno kontrastinių dilatatorių rinkinys (CH 11);
5. Kateteris, pagamintas iš poliuretano, pigtail tipo su 4 skylutėmis, esančiomis vidinėje išlenkimo pusėje rentgenokontrastinis, su spalvotomis žymėmis, kateterio ilgis 400mm +- 5mm.
6. Pravedamoji styga ne mažiau 800 +-5 mm ilgio
7. Skalpelis.
8. Liniuotė.</t>
  </si>
  <si>
    <t>24 dalis iš viso, Eur:</t>
  </si>
  <si>
    <t>Ilgalaikio naudojimo nefrostomijos kateteriai pakeitimui CH12</t>
  </si>
  <si>
    <t>1. Pagamintas iš alifatinio poliuretano.
2. Dengtas specialia fosforilcholino danga arba  analogiška.
3. ''Pigtail" formos gale angos drenavimui.
4. Luer lock jungtis.
5. Vieno žingsnio čiaupas šlapimo tėkmei reguliuoti.
6. Paženklinta CE ženklu.</t>
  </si>
  <si>
    <t>Šlapimtakio okliuzinis kateteris – balionėlis</t>
  </si>
  <si>
    <t>1. Balionėlio talpa –0,4-2,4 ml.
2. Dviejų spindžių.
3. Atviras kateterio galas.
4. Vienkartinis sterilus.
5. Paženklintas CE ženklu.</t>
  </si>
  <si>
    <t>Infuzinių sistemų bakterinis filtras naujagimiams</t>
  </si>
  <si>
    <t>1. Plotas 2,8 cm².
2. 0,22 mkm(mikronų )antibakterinis filtras.
3. Tekmės greitis 5ml/min.
4. Pirminis tūris 0,1 ml.
5. Spaudimo pasipriešinimas 500 kPa.
6. Paženklintas CE ženklu.</t>
  </si>
  <si>
    <t>Maitinimo zondai naujagimiams:</t>
  </si>
  <si>
    <t>28.1</t>
  </si>
  <si>
    <t>Maitinimo zondai naujagimiams CH 4</t>
  </si>
  <si>
    <t>1. Graduoti kas 1 cm.
2. RO kontrastinė linija.
3. 2 šoninės angos  zondo gale.
4. Pagamintas iš PVC.
5. Ilgis 35-50 cm.
6. Uždaromas kamšteliu.
7. Paženklinti CE ženklu.</t>
  </si>
  <si>
    <t>28.2</t>
  </si>
  <si>
    <t>Maitinimo zondai naujagimiams CH 5</t>
  </si>
  <si>
    <t>1. Graduoti kas 1 cm.
2. RO kontrastinė linija.
3. 2 šoninės angos  zondo gale.
4. Pagamintas iš PVC.
5. Ilgis 35-50cm.
6. Uždaromas kamšteliu.
7. Paženklinti CE ženklu.</t>
  </si>
  <si>
    <t>28.3</t>
  </si>
  <si>
    <t>Maitinimo zondai naujagimiams CH 6</t>
  </si>
  <si>
    <t>1. Graduoti kas 1 cm.
2. RO kontrastinė linija.
3. 2 šoninės angos  zondo gale.
4. Pagamintas iš PVC.
5. Ilgis 35-50cm
6. Uždaromas kamšteliu.
7. Paženklinti CE ženklu.</t>
  </si>
  <si>
    <t>28.4</t>
  </si>
  <si>
    <t>Maitinimo zondai naujagimiams CH 8</t>
  </si>
  <si>
    <t>28 dalis iš viso, Eur:</t>
  </si>
  <si>
    <t>Prailginimo linijos infuzinei terapijai 1-1,5 m ilgio naujagimiams</t>
  </si>
  <si>
    <t>29.1</t>
  </si>
  <si>
    <t>Prailginimo linija infuzinei terapijai</t>
  </si>
  <si>
    <r>
      <t>1. Ilgis nuo 1 m iki 1,5 m.
2. Vidinis diametras ne daugiau 1 mm
3. Užpildymo tūris ne daugiau 1,3</t>
    </r>
    <r>
      <rPr>
        <sz val="10"/>
        <rFont val="Calibri"/>
        <family val="2"/>
        <charset val="186"/>
      </rPr>
      <t>±</t>
    </r>
    <r>
      <rPr>
        <sz val="10"/>
        <rFont val="Times New Roman"/>
        <family val="1"/>
        <charset val="186"/>
      </rPr>
      <t>0,01ml 
4. LUER – LOCK.
5. Be DEHP
6. Pagaminta iš PE
7. Paženklinta CE ženklu.</t>
    </r>
  </si>
  <si>
    <t>29.2</t>
  </si>
  <si>
    <t>Prailginimo linijas infuzinei terapijai (tamsios)</t>
  </si>
  <si>
    <r>
      <t>1. Ilgis nuo 1 m iki 1,5 m.
2. Vidinis diametras ne daugiau 1 mm
3. Užpildymo tūris ne daugiau 1,3 ml</t>
    </r>
    <r>
      <rPr>
        <sz val="10"/>
        <rFont val="Calibri"/>
        <family val="2"/>
        <charset val="186"/>
      </rPr>
      <t>±</t>
    </r>
    <r>
      <rPr>
        <sz val="10"/>
        <rFont val="Times New Roman"/>
        <family val="1"/>
        <charset val="186"/>
      </rPr>
      <t>0.01ml
4. LUER – LOCK.
5. Be DEHP
6. Pagaminta iš PE
7. Paženklinta CE ženklu.</t>
    </r>
  </si>
  <si>
    <t>29 dalis iš viso, Eur:</t>
  </si>
  <si>
    <t>Umbilikaliniai  kateteriai bambos arterijai-venai kateterizuoti:</t>
  </si>
  <si>
    <t>30.1</t>
  </si>
  <si>
    <t>Umbilikaliniai  kateteriai bambos arterijai-venai kateterizuoti CH3,5</t>
  </si>
  <si>
    <t>1. Graduotas kas 1 cm.
2. Pagaminti iš termolabilaus PCV.
3. Su rentgeno kontrastine juostele.
4. Su 2 šoninėmis angomis.
5. Turi būti kateterio apsauginė mova.
6. Paženklinti CE ženklu.</t>
  </si>
  <si>
    <t>30.2</t>
  </si>
  <si>
    <t>Umbilikaliniai  kateteriai bambos arterijai-venai kateterizuoti CH 4</t>
  </si>
  <si>
    <t>1. Graduotas kas 1 cm.
2. Pagaminti iš termolabilaus PVC.
3. Su rentgeno kontrastine juostele.
4. Su 2 šoninėmis angomis.
5. Turi būti kateterio apsauginė mova.
6. Paženklinti CE ženklu.</t>
  </si>
  <si>
    <t>30.3</t>
  </si>
  <si>
    <t>Umbilikaliniai  kateteriai bambos arterijai-venai kateterizuoti CH 5</t>
  </si>
  <si>
    <t>30 dalis iš viso, Eur:</t>
  </si>
  <si>
    <t>Spaustukas virkštelei</t>
  </si>
  <si>
    <t>1. Sterilus.
2. Paženklintas CE ženklu.
3. Danteliai per visą ilgį.
4. Saugi, patikima fiksacija, atliekama viena ranka.
5. Speciali auselė, leidžianti kelis kartus užsegti ir atsegti.
6. Patvarus, nelūžtantis.
7. Pagamintas iš polietileno.
8. Be latekso.</t>
  </si>
  <si>
    <t>Krūtinės ląstos drenažinė sistema naujagimiams</t>
  </si>
  <si>
    <t>1. Ne mažiau 2100 ml talpos 3-jų kamerų plastikinis indas.
2. Žymenys butelio išorėje, skirti turinio kiekiui įvertinti.
3. Sterilus, vienkartinis.
4. Vamzdelis su spec. smailėjančiu galu jungti su torakaliniu kateteriu.
5. Galimybė statyti ant grindų.
6. Paženklinta CE ženklu.</t>
  </si>
  <si>
    <t>Šlapimo kateteriai naujagimiams CH 5</t>
  </si>
  <si>
    <t xml:space="preserve"> vnt. </t>
  </si>
  <si>
    <t>1. Ovalus galas su dviem ovaliomis angomis.
2. Ne mažiau kaip 40 cm ilgio.
3. Pagamintas iš  PVC.
4. RO-kontrastinis.
5. Skaidrus.
6. Paženklinti CE ženklu.</t>
  </si>
  <si>
    <t>Endotrachėjinio vamzdelio stiletas  6 F</t>
  </si>
  <si>
    <t>1. 6 F diametro.
2. Sterilus, vienkartinis.                                                                                                                                                                                                                                                                                                                                                                                                                                                                                                                                                                               3. Pagamintas iš PVC, be latekso.                                                                                                                                                                                                                                                                                                                                                                                                                                                                                          4. Galas fiksuotai lenktas.                                                                                                                                                                                                                                                                                                                                                                                                                                                                                                                5. Viduje plastiko -metalas.                                                                                                                                                                                                                                                                                                                                                                                                                                                                                                                 6. Lenkimas formuojamas ranka.                                                                                                                                                                                                                                                                                                                                                                                                                                                                                                          7. Ne trumpesnis kaip 275 mm.
8. Paženklintas CE ženklu.</t>
  </si>
  <si>
    <t>Endotrachėjinio vamzdelio stiletas  10 F</t>
  </si>
  <si>
    <t>1. 10 F diametro.
2. Sterilus, vienkartinis.                                                                                                                                                                                                                                                                                                                                                                                                                                                                                                                  3. Pagamintas iš PVC, be latekso.                                                                                                                                                                                                                                                                                                                                                                                                                                                                                                 4. Galas fiksuotai lenktas.                                                                                                                                                                                                                                                                                                                                                                                                                                                                                                        5. Viduje plastiko -metalas .                                                                                                                                                                                                                                                                                                                                                                                                                                                                                                     6. Lenkimas formuojamas ranka.                                                                                                                                                                                                                                                                                                                                                                                                                                                                                                    7. Ne trumpesnis kaip 340 mm.
8. Paženklintas CE ženklu.</t>
  </si>
  <si>
    <t>Endotrachėjinio vamzdelio stiletas  14 F</t>
  </si>
  <si>
    <t>1. 14 F diametro.
2. Sterilus, vienkartinis.                                                                                                                                                                                                                                                                                                                                                                                                                                                                                                                3. Pagamintas iš PVC, be latekso.                                                                                                                                                                                                                                                                                                                                                                                                                                                                                           4. Galas fiksuotai lenktas.                                                                                                                                                                                                                                                                                                                                                                                                                                                                                                                5. Viduje plastiko -metalas.                                                                                                                                                                                                                                                                                                                                                                                                                                                                                                                 6. Lenkimas formuojamas ranka                                                                                                                                                                                                                                                                                                                                                                                                                                                                                                        7. Ne trumpesnis kaip 340 mm.
8. Paženklintas CE ženklu.</t>
  </si>
  <si>
    <t>Kvėpavimo konturai naujagimiams DPV aparatams:</t>
  </si>
  <si>
    <t>37.1</t>
  </si>
  <si>
    <t xml:space="preserve">Kvėpavimo konturai naujagimiams   DPV aparatams SLE 2000 </t>
  </si>
  <si>
    <t>1. Vienkartiniai.
2. Kliniškai švarūs.
3. Gaminio sudėtyje nėra latekso.
4. Sistemos diametras – 15 mm.
5. Sistemą sudaro:
 - Du vamzdžiai su pašildymu (įkvėpimo ir iškvėpimo pusėje),  (abu šildomi vamzdžiai paciento pusėje jungiasi į dvi kintamo ilgio atšakas sujungtas Y formos sujungėju, Y jungtyje 7.6 mm angos – 2 vnt., jungtis paciento pusėje 15M, jungtis vandens rezervuaro pusėje – 22F, jungtis DPV aparato pusėje 22M).  
 - Viena ne trumpesnė  kaip  0,8 m ilgio papildoma atšaka, jungianti DPV aparatą ir vandens rezervuarą (aparato pusėje – 9-11 mm elastinė jungtis, vandens rezervuaro – 22F). 
 - Papildomos jungtys: 22M-22M/15F, 8,5F-15M, 22M-22M/15F ir dvi jungtys su abiem elastinėm 9-11 mm jungtim).
6. Kvėpavimo sistema skirta naudoti su MR850 arba MR 730 F&amp;P drėkintuvų modeliai.
7. Paženklinti CE ženklu.</t>
  </si>
  <si>
    <t>37.2</t>
  </si>
  <si>
    <t>Kvėpavimo konturai naujagimiams   DPV aparatams "AVEA"</t>
  </si>
  <si>
    <t>1. Vienkartinės.
2. Kliniškai švarios.
3. Gaminio sudėtyje nėra latekso.
4. Šildomos įkvėpimo ir iškvėpimo atšakos.
5. Ilgis ne mažiau 1,6 m.
6. Sistemą sudaro:
- Du vamzdžiai su pašildymu (įkvėpimo ir iškvėpimo pusėje),(abu vamzdžiai paciento pusėje sujungti Y formos sujungėju, Y jungtyje 7.6 mm angos – 2 vnt., jungtis paciento pusėje 15M, jungtis vandens rezervuaro pusėje – 22F, jungtis DPV aparato pusėje 22M).
- Viena ne trumpesnė kaip  0,8 m ilgio papildoma atšaka, jungianti DPV aparatą ir vandens rezervuarą 
 (aparato pusėje – 9-11 mm elastinė jungtis, vandens rezervuaro – 22F).
- Slėgio monitoringo linija ne trumpesnė kaip 1,8 m.
- Įkvėpimo atšakoje jungtis su 7,6 mm anga ir fiksuotu dangteliu.
- Papildomos jungtys: elastinė 9-11mm/15F, alkūninė 15M, 22M/15F, dvi nuimamos luer alkūnės.
7. Paženklinta CE ženklu.</t>
  </si>
  <si>
    <t>37 dalis iš viso, Eur:</t>
  </si>
  <si>
    <t>Gofruoti kvėpavimo vamzdžiai CPAP sistemai</t>
  </si>
  <si>
    <t>1. Kliniškai švari.
2. Vienkartinė.
3. Gaminio sudėtyje nėra latekso.
4. Ilgis ne mažiau  0.8 m.
5. Gofruotas 15 mm diametro vamzdelis ne mažiau  0.8 m ilgio.
6. 5mm ID/8mm OD vamzdelis  0.5 m ilgio.
7. Drėgmės rinktuvas su savaime užsidarančiu dangteliu.
8. Papildoma 0.4 m atšaka  (viena jungtis 22F, kita jungtis elastinė 9-11 mm).
9. Anesteziologinė kaukė be PVC, dydis O; Jungtys: aparato pusėje 22F ir paciento pusėje 5mm ID/8mm OD.
10. Paženklinta CE ženklu.</t>
  </si>
  <si>
    <t>Vienkartiniai  mekonijaus  išsiurbimo  konektoriai</t>
  </si>
  <si>
    <t>1. Jungiasi prie endotrachejinio vamzdelio.
2. Pirštu kontroliuojama anga.
3. Permatomi.
4. Be latekso.
5. Paženklinti CE ženklu.</t>
  </si>
  <si>
    <t>Gleivių išsiurbimo kateteriai iš burnos ir nosies (naujag.):</t>
  </si>
  <si>
    <t>40.1</t>
  </si>
  <si>
    <t>Gleivių išsiurbimo kateteriai iš burnos ir nosies (naujag.)</t>
  </si>
  <si>
    <t>1. Dydis S, ilgis ne mažiau 11 cm.
2. Plastikinis pagrindas.
3. Minkštas užapvalintas galas.
4. Piršto kontrolės anga.
5. Paženklinti CE ženklu.</t>
  </si>
  <si>
    <t>40.2</t>
  </si>
  <si>
    <t>1. Dydis M, ilgis ne mažiau 13 cm.
2. Plastikinis pagrindas.
3. Minkštas užapvalintas galas.
4. Piršto kontrolės anga.
5. Paženklinti CE ženklu.</t>
  </si>
  <si>
    <t>40 dalis iš viso, Eur:</t>
  </si>
  <si>
    <t>Periferinės centrinės venos kateteriai naujagimiams:</t>
  </si>
  <si>
    <t>41.1</t>
  </si>
  <si>
    <t>Periferinės centrinės venos kateteriai naujagimiams</t>
  </si>
  <si>
    <t>1. Kateteris 28G (Fr 1), kaniulė ID 0,7 mm.
2. Diametras 0,17 x 0,36 mm.
3. Ilgis ne mažiau 20 cm.
4. RO kontrastinis.
5. Iš PUR, termolabilus.
6. Graduotas kas 1 cm.
7. Tekmės greitis 0,5 ml/min.
8. Pirminis tūris  0,14 ml.
9. Paženklinti CE ženklu.</t>
  </si>
  <si>
    <t>41.2</t>
  </si>
  <si>
    <t>1. Kateteris 23G (Fr 2), kaniulė ID 0,9 mm.
2. Diametras 0,17 x 0,36 mm.
3. Ilgis ne mažiau 20 cm.
4. RO kontrastinis.
5. Iš PUR, termolabilus.
6. Graduotas kas 1 cm.
7. Tekmės greitis 0,5 ml/min.
8. Pirminis tūris  0,14 ml.
9. Paženklinti CE ženklu.</t>
  </si>
  <si>
    <t>41 dalis iš viso, Eur:</t>
  </si>
  <si>
    <t>Vandens rezervuaras kvėpavimo sistemai – drėkintuvas</t>
  </si>
  <si>
    <t>1. Vienkartinis.
2. Kliniškai švarus.
3. Skaidrus; plastmasinis.
4. 100 % testavimas.
5. Indo tūris ne mažiau 280 ml.
6. Maksimalus darbinis slėgis 8 kPa.
7. Maksimali tėkmė 180 l/min 30 s laikotarpyje.
8. Išgarinamo vandens kiekis iki 100 ml/min.
9. Darbinės ribos: įjungtai šildytuvo vijai: 1,5 – 80 l/min;  išjungtai šildytuvo vijai: 5,0-50 l/min.
10. Automatinis vandens paėmimas su 2 apsauginėmis plūdėmis.
11. Su atžyma įpilamo vandens kiekiui (vandens lygio indikatorius).
12. Adata su hidrofobiniu filtru.
13. Metalinis dugnas su apsauginiu kraštu.
14. Su 2-viem atvadais 22 mm diametro kontūrų prijungimui.
15. Tinka Fisher &amp; Paykel drėkintuvams.
16. Paženklintas CE ženklu.</t>
  </si>
  <si>
    <t>Kvėpavimo sistemų konektoriai</t>
  </si>
  <si>
    <t>1. Vienkartiniai.
2. Kliniškai švarūs.
3. Be latekso.
4. Gofruotas  ir lengvai fiksuojamas norimoje padėtyje.
5. Distalinė dalis (paciento pusėje) sukasi.
6. Gofruoto vamzdelio ilgis reguliuojamas ir, matuojant tarp jungtelių (t.y.detalė su gofruota dalimi),  ilgis -sutraukus ne daugiau 70 mm+-10mm , o ištempus- ne daugiau 150+-10 mm .
7. Papildoma 9,5 mm anga atsiurbimams su nenuimamu (fiksuotu) dvigubu dangteliu.
8. Dangtelis sandariai užsidaro.
9. Jungtys sandarios ir konusinės: 22F (aparato pusėje) - 22M/15F (paciento pusėje).
10. Kintamo ilgio vamzdelis.
11. Pakuotė lengvai praplėšiami ranka, nenaudojant jokių pašalinių daiktų.
12. Įpakuoti po 1 vnt.
13. Paženklinti CE ženklu.</t>
  </si>
  <si>
    <t>Plėvelė hipotermiškam naujagimiui uždengti</t>
  </si>
  <si>
    <t>1. Vienkartinė.
2. Oda turi kvėpuoti.
3. Paženklinta CE ženklu.</t>
  </si>
  <si>
    <t>Akinukai fototerapijai, naujagimiams:</t>
  </si>
  <si>
    <t>45.1</t>
  </si>
  <si>
    <t>Akinukai fototerapijai, naujagimiams M (mikro)dydis</t>
  </si>
  <si>
    <t>1. Lipdomi.
2. Medžiaginiai su porolonu.
3. Prie naujagimio galvutės pritvirtinami švelniais hidrokolidiniais laikikliais.
4. Ilgai ir tvirtai laikosi procedūros metu.
5. Lengvai nuimami.
6. Išlieka lipnūs daugiau nei vieną kartą.
7. Idealiai priglunda prie veido.
8. Gali būti apkirpti iki reikiamo dydžio.
9. Ilgis 11±1cm.
10. Paženklinti CE ženklu.</t>
  </si>
  <si>
    <t>45.2</t>
  </si>
  <si>
    <t>Akinukai fototerapijai, naujagimiams S(vidutiniai) dydis</t>
  </si>
  <si>
    <t>1. Lipdomi.
2. Medžiaginiai su porolonu.
3. Prie naujagimio galvutės pritvirtinami švelniais hidrokolidiniais laikikliais.
4. Ilgai ir tvirtai laikosi procedūros metu.
5. Lengvai nuimami.
6. Išlieka lipnūs daugiau nei vieną kartą.
7. Idealiai priglunda prie veido.
8. Gali būti apkirpti iki reikiamo dydžio.
9. Ilgis 12,5±1cm.
10. Paženklinti CE ženklu.</t>
  </si>
  <si>
    <t>45.3</t>
  </si>
  <si>
    <t>Akinukai fototerapijai, naujagimiams L(dideli) dydis</t>
  </si>
  <si>
    <t>1. Lipdomi.
2. Medžiaginiai su porolonu.
3. Prie naujagimio galvutės pritvirtinami švelniais hidrokolidiniais laikikliais.
4. Ilgai ir tvirtai laikosi procedūros metu.
5. Lengvai nuimami.
6. Išlieka lipnūs daugiau nei vieną kartą.
7. Idealiai priglunda prie veido.
8. Gali būti apkirpti iki reikiamo dydžio.
9. Ilgis 18,5±1cm.
10. Paženklinti CE ženklu.</t>
  </si>
  <si>
    <t>45 dalis iš viso, Eur:</t>
  </si>
  <si>
    <t>Kombinuoti kvėpavimo filtrai naujagimiams (su šilumos ir drėgmės palaikymu)</t>
  </si>
  <si>
    <t>1. Kliniškai švarūs. 
2. Vienkartiniai. 
3. Neturi alerginių savybių (be latekso).
4. Turi CE ženklinimą. 
5. Elektrostatinis veikimo principas. 
6. Su šilumos ir drėgmės reguliatoriumi.
7. Yra Leur Lock tipo jungtis CO2 monitorizavimui. 
8. Monitoringo linijai skirtos angos dangtelis privalo būti pritvirtintas prie Luer Lock angos tam , kad ją atidengus nepasimestų. 
9.  Filtravimo koeficientas (efektyvumas)  ne mažiau 99,99 %. 
10. Supakuoti į maišelius po 1 vnt. 
11. Jungtys 15M-15F/8.5F. 
12. Kvėpavimo filtro parametrai: tūris – 11 ml, pasipriešinimas – ne daugiau kaip 1,1 cm H2O (esant 11 ml/min), drėgmės grąžinimas – ne mažiau kaip 27,0 mg H2O/l (VT 25 ml), minimalus įkvėpimo/iškvėpimo tūris – 30 ml.</t>
  </si>
  <si>
    <t>Trachėjos gleivių išsiurbimo kateteriai:</t>
  </si>
  <si>
    <t>47.1</t>
  </si>
  <si>
    <t>Trachėjos gleivių išsiurbimo kateteriai CH5</t>
  </si>
  <si>
    <t>1. Ne mažiau 30 cm ilgio.
2. Graduoti  kas 1 cm.
3. RO kontrastinė juostelė.
4. Užapvalintas galas su 2 šoninėmis angomis.
5. Vakuum-kontrolė.
6. Pagamintas iš  PVC.
7. Paženklinti CE ženklu.</t>
  </si>
  <si>
    <t>47.2</t>
  </si>
  <si>
    <t>Trachėjos gleivių išsiurbimo kateteriai CH6</t>
  </si>
  <si>
    <t>47 dalis iš viso, Eur:</t>
  </si>
  <si>
    <t>Silikoninės nosies kaniulės (Benvenister tipo):</t>
  </si>
  <si>
    <t>48.1</t>
  </si>
  <si>
    <t>Silikoninės nosies kaniulės (Benvenister tipo)</t>
  </si>
  <si>
    <t>1. Sterilios. 
2. Pagamintos iš permatomo silikono. 
3. Be konektoriaus. 
4. Su pamušalu. 
5. Šonuose skylutės kaniulių tvirtinimui prie galvos. 
6. Tinka prie Benvenister tipo vožtuvo. 
7. Įpakuota po 1 vnt. 
8. Paženklintos CE ženklu. 
9. Dydis: XS.</t>
  </si>
  <si>
    <t>48.2</t>
  </si>
  <si>
    <t>1. Sterilios. 
2. Pagamintos iš permatomo silikono. 
3. Be konektoriaus. 
4. Su pamušalu. 
5. Šonuose skylutės kaniulių tvirtinimui prie galvos. 
6. Tinka prie Benvenister tipo vožtuvo. 
7. Įpakuota po 1 vnt. 
8. Paženklintos CE ženklu. 
9. Dydis: S.</t>
  </si>
  <si>
    <t>48.3</t>
  </si>
  <si>
    <t>1. Sterilios. 
2. Pagamintos iš permatomo silikono. 
3. Be konektoriaus. 
4. Su pamušalu. 
5. Šonuose skylutės kaniulių tvirtinimui prie galvos. 
6. Tinka prie Benvenister tipo vožtuvo. 
7. Įpakuota po 1 vnt. 
8. Paženklintos CE ženklu. 
9. Dydis: M.</t>
  </si>
  <si>
    <t>48.4</t>
  </si>
  <si>
    <t>1. Sterilios. 
2. Pagamintos iš permatomo silikono. 
3. Be konektoriaus. 
4. Su pamušalu. 
5. Šonuose skylutės kaniulių tvirtinimui prie galvos. 
6. Tinka prie Benvenister tipo vožtuvo.
7. Įpakuota po 1 vnt. 
8. Paženklintos CE ženklu. 
9. Dydis: L.</t>
  </si>
  <si>
    <t>48 dalis iš viso, Eur:</t>
  </si>
  <si>
    <t>Neinvazinės ventiliacijos ir CPAP kaukė</t>
  </si>
  <si>
    <t>1. Skirta neinvazinei ventiliacijai su DPV, CPAP ir Bi-level sistemoms;                                                                                                                                                                                                                                                                                                                                                                                                                 2. Viso veido kaukė oro tiekimui per nosį ir burną;
3. Plastikinis kaukės korpusas su 2 angom deguoniui tiekti ir su silikonine atrama kaktai;
4. Slankios juostelės leidžiančios judinti galvą į šonus, privalo išlaikant kaukę ant veido stabilioje padėtyje; 
5. Apatinis kaukės įdėklo kraštas turi apimti smakrą;
6. Galimybė nuimti kaukę vienu atsegimu;
7. Dezinfekavimo galimybės:
- Terminė dezinfekcija;
- Autoklavavimas (≥50ciklų);
8. Komplektuojama:
8.1.Alkūnės besisukančios 360º turi būti „Vented“ ir Non-vented“;
8.2. Silikoniniai kaukės įdėklai trys dydžiai (S, M, L);
8.3. Juostinė fiksavimo kepurė -šalmas su velkro užsegimais.
9. Paženklinta CE ženklu.</t>
  </si>
  <si>
    <t>Intubacinio vamzdelio fiksatoriai naujagimiams:</t>
  </si>
  <si>
    <t>50.1</t>
  </si>
  <si>
    <t>Intubacinio vamzdelio fiksatoriai</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</si>
  <si>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Paženklinta CE ženklu. 
9. Dydis: Mini. </t>
  </si>
  <si>
    <t>50.2</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</si>
  <si>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Ultra. </t>
  </si>
  <si>
    <t>50.3</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</si>
  <si>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Small. </t>
  </si>
  <si>
    <t>50.4</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</si>
  <si>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Large. </t>
  </si>
  <si>
    <t>50.5</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</si>
  <si>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Macro. </t>
  </si>
  <si>
    <t>50 dalis iš viso, Eur:</t>
  </si>
  <si>
    <t>Laringinės kaukės:</t>
  </si>
  <si>
    <t>51.1</t>
  </si>
  <si>
    <t>Laringinės kaukės Nr.1,5</t>
  </si>
  <si>
    <t>1. Sterilios.
2. Vienkartinės.
3. Supakuotos po 1 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 Tvirtas prigludęs įpakavimas (kad būtų apsaugota laringinė kaukė ir palaikoma optimali kvėpavimo vamzdelio forma).
10. Paženklintos CE ženklu.</t>
  </si>
  <si>
    <t>51.2</t>
  </si>
  <si>
    <t>Laringinės kaukės Nr2</t>
  </si>
  <si>
    <t>51.3</t>
  </si>
  <si>
    <t>Laringinės kaukės Nr.3</t>
  </si>
  <si>
    <t>51.4</t>
  </si>
  <si>
    <t>Laringinės kaukės Nr.4</t>
  </si>
  <si>
    <t>1. Sterilios.
2. Vienkartinės.
3. Supakuotos po 1vnt.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 Tvirtas prigludęs įpakavimas (kad būtų apsaugota laringinė kaukė ir palaikoma optimali kvėpavimo vamzdelio forma).
10. Paženklintos CE ženklu.</t>
  </si>
  <si>
    <t>51.5</t>
  </si>
  <si>
    <t>Laringinės kaukės Nr.5</t>
  </si>
  <si>
    <t>1. Sterilios.
2. Vienkartinės.
3. Supakuotos po 1 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9.Tvirtas prigludęs įpakavimas (kad būtų apsaugota laringinė kaukė ir palaikoma optimali kvėpavimo vamzdelio forma).
10. Paženklintos CE ženklu.</t>
  </si>
  <si>
    <t>51 dalis iš viso, Eur:</t>
  </si>
  <si>
    <t>Endotrachejiniai  vamzdeliai be manžetės:</t>
  </si>
  <si>
    <t>52.1</t>
  </si>
  <si>
    <t>Endotrachejiniai  vamzdeliai</t>
  </si>
  <si>
    <t>1. 2,0 mm be manžetės, naujag.
2. Graduotas.
3. Rentgeno kontrastinė juostelė.
4. Termolabilūs.
5. Šoninė anga vamzdelio gale.
6. Vamzdelio diametras vienodas per visą ilgį.
7. Paženklinti CE ženklu.</t>
  </si>
  <si>
    <t>52.2</t>
  </si>
  <si>
    <t>1. 2,5 mm be manžetės, naujag.
2. Graduotas.
3. Rentgeno kontrastinė juostelė.
4. Termolabilūs.
5. Šoninė anga vamzdelio gale.
6. Vamzdelio diametras vienodas per visą ilgį.
7. Paženklinti CE ženklu.</t>
  </si>
  <si>
    <t>52.3</t>
  </si>
  <si>
    <t>1. 3,0 mm be manžetės, naujag.
2. Graduotas.
3. Rentgeno kontrastinė juostelė.
4. Termolabilūs.
5. Šoninė anga vamzdelio gale.
6. Vamzdelio diametras vienodas per visą ilgį.
7. Paženklinti CE ženklu.</t>
  </si>
  <si>
    <t>52.4</t>
  </si>
  <si>
    <t>1. 3,5 mm be manžetės, naujag.
2. Graduotas.
3. Rentgeno kontrastinė juostelė.
4. Termolabilūs.
5. Šoninė anga vamzdelio gale.
6. Vamzdelio diametras vienodas per visą ilgį.
7. Paženklinti CE ženklu.</t>
  </si>
  <si>
    <t>52.5</t>
  </si>
  <si>
    <t>1. 4 mm be manžetės, naujag.
2. Graduotas.
3. Rentgeno kontrastinė juostelė.
4. Termolabilūs.
5. Šoninė anga vamzdelio gale.
6. Vamzdelio diametras vienodas per visą ilgį.
7. Paženklinti CE ženklu.</t>
  </si>
  <si>
    <t>52 dalis iš viso, Eur:</t>
  </si>
  <si>
    <t xml:space="preserve">Endotrachejiniai  vamzdeliai su manžete: </t>
  </si>
  <si>
    <t>53.1</t>
  </si>
  <si>
    <t>1. 6,0 mm su manžete.
2. Graduotas.
3. Rentgeno kontrastinė juostelė.
4. Termolabilūs.
5. Šoninė anga vamzdelio gale.
6. Vamzdelio diametras vienodas per visą ilgį.
7. Paženklinti CE ženklu.</t>
  </si>
  <si>
    <t>53.2</t>
  </si>
  <si>
    <t>1. 6,5 mm su manžete.
2. Graduotas.
3. Rentgeno kontrastinė juostelė.
4. Termolabilūs.
5. Šoninė anga vamzdelio gale.
6. Vamzdelio diametras vienodas per visą ilgį.
7. Paženklinti CE ženklu.</t>
  </si>
  <si>
    <t>53.3</t>
  </si>
  <si>
    <t>1. 7,0 mm su manžete.
2. Graduotas.
3. Rentgeno kontrastinė juostelė.
4. Termolabilūs.
5. Šoninė anga vamzdelio gale.
6. Vamzdelio diametras vienodas per visą ilgį.
7. Paženklinti CE ženklu.</t>
  </si>
  <si>
    <t>53.4</t>
  </si>
  <si>
    <t>1. 7,5 mm su manžete;
2. Graduotas;
3. Rentgeno kontrastinė juostelė;
4. Termolabilūs;
5. Šoninė anga vamzdelio gale;
6. Vamzdelio diametras vienodas per visą ilgį;
7. Paženklinti CE ženklu.</t>
  </si>
  <si>
    <t>53.5</t>
  </si>
  <si>
    <t>1. 8,0 mm su manžete;
2. Graduotas;
3. Rentgeno kontrastinė juostelė;
4. Termolabilūs;
5. Šoninė anga vamzdelio gale;
6. Vamzdelio diametras vienodas per visą ilgį;
7. Paženklinti CE ženklu.</t>
  </si>
  <si>
    <t>53.6</t>
  </si>
  <si>
    <t>1. 8,5 mm su manžete.
2. Graduotas.
3. Rentgeno kontrastinė juostelė.
4. Termolabilūs.
5. Šoninė anga vamzdelio gale.
6. Vamzdelio diametras vienodas per visą ilgį.
7. Paženklinti CE ženklu.</t>
  </si>
  <si>
    <t>53.7</t>
  </si>
  <si>
    <t>1. 9,0 mm su manžete.
2. Graduotas.
3. Rentgeno kontrastinė juostelė.
4. Termolabilūs.
5. Šoninė anga vamzdelio gale.
6. Vamzdelio diametras vienodas per visą ilgį.
7. Paženklinti CE ženklu.</t>
  </si>
  <si>
    <t>53.8</t>
  </si>
  <si>
    <t>Endotrachėjiniai vamzdeliai vaikams</t>
  </si>
  <si>
    <t>1. 4,0 mm su manžete.
2. Graduotas.
3. Rentgeno kontrastinė juostelė.
4. Termolabilūs.
5. Šoninė anga vamzdelio gale.
6. Vamzdelio diametras vienodas per visą ilgį.
7. Paženklinti CE ženklu.</t>
  </si>
  <si>
    <t>53.9</t>
  </si>
  <si>
    <t>1. 4,5 mm su manžete.
2. Graduotas.
3. Rentgeno kontrastinė juostelė.
4. Termolabilūs.
5. Šoninė anga vamzdelio gale.
6. Vamzdelio diametras vienodas per visą ilgį.
7. Paženklinti CE ženklu.</t>
  </si>
  <si>
    <t>53.10</t>
  </si>
  <si>
    <t>1. 5,0 mm su manžete.
2. Graduotas.
3. Rentgeno kontrastinė juostelė.
4. Termolabilūs.
5. Šoninė anga vamzdelio gale.
6. Vamzdelio diametras vienodas per visą ilgį.
7. Paženklinti CE ženklu.</t>
  </si>
  <si>
    <t>53.11</t>
  </si>
  <si>
    <t>1. 5,5 mm su manžete.
2. Graduotas.
3. Rentgeno kontrastinė juostelė.
4. Termolabilūs.
5. Šoninė anga vamzdelio gale.
6. Vamzdelio diametras vienodas per visą ilgį.
7. Paženklinti CE ženklu.</t>
  </si>
  <si>
    <t>53 dalis iš viso, Eur:</t>
  </si>
  <si>
    <t>Endotrachėjiniai vamzdeliai ilgalaikei intubacijai, mažinantys pneumonijų riziką su papildomu sekreto atsiurbimo kanalu</t>
  </si>
  <si>
    <t>54.1</t>
  </si>
  <si>
    <t>77</t>
  </si>
  <si>
    <t xml:space="preserve">1. Vidinis diametras7,5±0,1 mm, išorinis 11,2±0,1 mm. Skirtas oralinei ir nazalinei trachėjinei intubacijai.
2. Vamzdelis pagamintas iš skaidraus, permatomo PVC.
3. Sudėtyje neturi būti latekso, turi būti sterilus.  
4. Distalinio galo dešinėje pusėje turi būti viena angelė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 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galiojimo data, LOT numeris. 
</t>
  </si>
  <si>
    <t>54.2</t>
  </si>
  <si>
    <t>165</t>
  </si>
  <si>
    <t xml:space="preserve">1. Vidinis diametras 8,0±0,1 mm, išorinis 11,8±0,1 mm.Skirtas oralinei ir nazalinei trachėjinei intubacijai.
2. Vamzdelis pagamintas iš skaidraus, permatomo PVC.
3. Sudėtyje neturi būti latekso, turi būti sterilus.  
4. Distalinio galo dešinėje pusėje turi būti viena angelė (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galiojimo data, LOT numeris. 
</t>
  </si>
  <si>
    <t>54.3</t>
  </si>
  <si>
    <t>Endotrachėjiniai vamzdeliai ilgalaikei intubacijai,mažinantys pneumonijų riziką su papildomu sekreto atsiurbimo kanalu</t>
  </si>
  <si>
    <t>88</t>
  </si>
  <si>
    <t xml:space="preserve">1. Vidinis diametras 8,5±0,1 mm, išorinis 12,4-12.6±0,1 mm. Skirtas oralinei ir nazalinei trachėjinei intubacijai.
2. Vamzdelis pagamintas iš skaidraus, permatomo PVC.
3. Sudėtyje neturi būti latekso, turi būti sterilus.  
4. Distalinio galo dešinėje pusėje turi būti viena angelė (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galiojimo data, LOT numeris. 
</t>
  </si>
  <si>
    <t>54 dalis iš viso, Eur:</t>
  </si>
  <si>
    <t>Endotrachėjiniai  vamzdeliai (armuoti) su manžete:</t>
  </si>
  <si>
    <t>55.1</t>
  </si>
  <si>
    <t>Endotrachėjiniai vamzdeliai</t>
  </si>
  <si>
    <t>1. Armuotas 7.0 mm su manžete.
2. Graduotas.
3. Rentgeno kontrastinė juostelė.
4. Termolabilūs.
5. Šoninė anga vamzdelio gale.
6. Vamzdelio diametras vienodas per visą ilgį.
7. Paženklinti CE ženklu.</t>
  </si>
  <si>
    <t>55.2</t>
  </si>
  <si>
    <t>1. Armuotas 6.0 mm su manžete.
2. Graduotas.
3. Rentgeno kontrastinė juostelė.
4. Termolabilūs.
5. Šoninė anga vamzdelio gale.
6. Vamzdelio diametras vienodas per visą ilgį.
7. Paženklinti CE ženklu.</t>
  </si>
  <si>
    <t>55.3</t>
  </si>
  <si>
    <t>1. Armuotas 6,5 mm su manžete.
2. Graduotas.
3. Rentgeno kontrastinė juostelė.
4. Termolabilūs.
5. Šoninė anga vamzdelio gale.
6. Vamzdelio diametras vienodas per visą ilgį.
7. Paženklinti CE ženklu.</t>
  </si>
  <si>
    <t>55.4</t>
  </si>
  <si>
    <t>1. Armuotas 7.5 mm su manžete.
2. Graduotas.
3. Rentgeno kontrastinė juostelė.
4. Termolabilūs.
5. Šoninė anga vamzdelio gale.
6. Vamzdelio diametras vienodas per visą ilgį.
7. Paženklinti CE ženklu.</t>
  </si>
  <si>
    <t>55.5</t>
  </si>
  <si>
    <t>Endotrachėjiniai  vamzdeliai</t>
  </si>
  <si>
    <t>1. Armuotas 8,0 mm su manžete.
2. Graduotas.
3. Rentgeno kontrastinė juostelė.
4. Termolabilūs.
5. Šoninė anga vamzdelio gale.
6. Vamzdelio diametras vienodas per visą ilgį.
7. Paženklinti CE ženklu.</t>
  </si>
  <si>
    <t>55.6</t>
  </si>
  <si>
    <t>1. Armuotas 8,5 mm su manžete.
2. Graduotas.
3. Rentgeno kontrastinė juostelė.
4. Termolabilūs.
5. Šoninė anga vamzdelio gale.
6. Vamzdelio diametras vienodas per visą ilgį.
7. Paženklinti CE ženklu.</t>
  </si>
  <si>
    <t>55 dalis iš viso, Eur:</t>
  </si>
  <si>
    <t>Rinkinys skubiai krikotirotomijai</t>
  </si>
  <si>
    <t>1. Diametras 4 mm.
2. Anatomiškai išlenkta kaniulė su apsauga nuo aspiracijos.
3. Obturuojantis trachėja balionėlis.
4. Adatos fiksatorius, trachėjos pradurimo apsauga.
5. Speciali pjaunanti adata.
6. Medžiaginis laikiklis ir dviem švirkštais.
7. Paženklintas CE ženklu.</t>
  </si>
  <si>
    <t>Atsiurbėjas  trachėjos  sekretui paimti mikrobiologiniam ištyrimui</t>
  </si>
  <si>
    <t>1. Mėgintuvėlio formos rezervuaras,užkimštas kamšteliu.
2. Su dviem vamzdeliais, vienas iš jų turi universalią jungtį su  piršto kontrole,kitas - piltuvėlio tipo jungtį.
3. Atsarginis kamštelis.
4. Paciento identifikavimo lipdukas.
5. Sterilus.
6. Paženklintas CE ženklu.</t>
  </si>
  <si>
    <t xml:space="preserve">Tracheostominiai rinkiniai </t>
  </si>
  <si>
    <t>58.1</t>
  </si>
  <si>
    <t>Rinkinys perkutaninei tracheostomijai</t>
  </si>
  <si>
    <t>1. Skalpelis.
2. Švirkštas.
3. Punkcinė adata 14 G.
4. Trumpasis diliatorius.
5. Pravedimo kateteris.
6. Diliatorius su hidrofiline danga.
7. Servetėlės + tracheostominis vamzdelis (diametras 9,0 mm) su atraumatine įvedimo sistema, pritaikyta ,,Ciaglia" vieno žingsnio technikai. Atraumatinis įvedėjas turi turėti galimybę būti prijungtas prie vamzdelio, taip sukuriant vientisumą ir tolygų perėjimą, kuris sumažintų traumų riziką ir užtikrintų maksimalų atraumatiškumą.
8. 2 vidines kaniules su 15 mm jungtimis.
9. Perforuotas obturatorius ir plati kaklo juosta.
10. 1 reinsercijos vamzdelis.
11. Sterilus lubrikantas.
12. Paženklintas CE ženklu.</t>
  </si>
  <si>
    <t>58.2</t>
  </si>
  <si>
    <t>1. Skalpelis.
2. Švirkštas.
3. Punkcinė adata 14 G.
4. Trumpasis diliatorius.
5. Pravedimo kateteris;
6. Diliatorius su hidrofiline danga.
7. Servetėlės + tracheostominis vamzdelis (diametras 8,0 mm) suu atraumatine įvedimo sistema, pritaikyta ,,Ciaglia" vieno žingsnio technikai. Atraumatinis įvedėjas turi turėti galimybę būti prijungtas prie vamzdelio, taip sukuriant vientisumą ir tolygų perėjimą, kuris sumažintų traumų riziką ir užtikrintų maksimalų atraumatiškumą.
8. 2 vidines kaniules su 15 mm jungtimis.
9. Perforuotas obturatorius ir plati kaklo juosta.
10. 1 reinsercijos vamzdelis.
11. Sterilus lubrikantas.
12. Paženklintas CE ženklu.</t>
  </si>
  <si>
    <t>58 dalis iš viso, Eur:</t>
  </si>
  <si>
    <t>Tracheostominiai vamzdeliai su manžete (nearmuoti):</t>
  </si>
  <si>
    <t>59.1</t>
  </si>
  <si>
    <t>Tracheostominiai vamzdeliai su manžete</t>
  </si>
  <si>
    <t>1. Reguliuojamo gylio, nearmuotas.
2. Vamzdelis 7 mm diametro
3. Ilgis per išorinę lenkimo liniją 82-90 mm+-1mm
4. Kaniulė su 15 mm jungtimi, su manžete, gradacija ir rentgenokontrastine linija.
5. Oburatorius ir plati kaklo juosta.
6. Paženklinti CE ženklu.</t>
  </si>
  <si>
    <t>59.2</t>
  </si>
  <si>
    <t>1. Reguliuojamo gylio, nearmuotas.
2. Vamzdelis 8 mm diametro.
3. Ilgis per išorinę lenkimo liniją 92-97 mm+-1 mm
4. Kaniulė su 15 mm jungtimi, su manžete, gradacija ir rentgenokontrastine linija.
5. Oburatorius ir plati kaklo juosta.
6. Paženklinti CE ženklu.</t>
  </si>
  <si>
    <t>59.3</t>
  </si>
  <si>
    <t>1. Reguliuojamo gylio, nearmuotas.
2. Vamzdelis 9 mm diametro.
2. Ilgis per išorinę lenkimo liniją 97-106 mm+-1 mm
3. Kaniulė su 15 mm jungtimi, su manžete, gradacija ir rentgenokontrastine linija.
4. Oburatorius ir plati kaklo juosta.
5. Paženklinti CE ženklu.</t>
  </si>
  <si>
    <t>59.4</t>
  </si>
  <si>
    <t>1. Reguliuojamo gylio, nearmuotas.
2. Vamzdelis8,5mm diametro.
2. Ilgis per išorinę lenkimo liniją 92-106 mm+-1 mm
3. Kaniulė su 15 mm jungtimi, su manžete, gradacija ir rentgenokontrastine linija.
4. Oburatorius ir plati kaklo juosta.
5. Paženklinti CE ženklu.</t>
  </si>
  <si>
    <t>59.5</t>
  </si>
  <si>
    <t>1. Reguliuojamo gylio, nearmuotas.
2. Vamzdelis7,5mm diametro.
2. Ilgis per išorinę lenkimo liniją 86-106 mm+-1 mm
3. Kaniulė su 15 mm jungtimi, su manžete, gradacija ir rentgenokontrastine linija.
4. Oburatorius ir plati kaklo juosta.
5. Paženklinti CE ženklu.</t>
  </si>
  <si>
    <t>59 dalis iš viso, Eur:</t>
  </si>
  <si>
    <t>Tracheostominiai vamzdeliai su manžete (armuoti):</t>
  </si>
  <si>
    <t>60.1</t>
  </si>
  <si>
    <t>1. Reguliuojamo gylio, armuotas.
2. Vamzdelis 7 mm diametro
3. Ilgis per išorinę lenkimo liniją 84- 86 mm+-1 mm
4. Kaniulė su 15 mm jungtimi, su manžete, gradacija ir rentgenokontrastine linija.
5. Oburatorius ir plati kaklo juosta.
6. Paženklinti CE ženklu.</t>
  </si>
  <si>
    <t>60.2</t>
  </si>
  <si>
    <t>1. Reguliuojamo gylio, armuotas.
2. Vamzdelis 8 mm diametro
3. Ilgis per išorinę lenkimo liniją 97 mm+-1 mm
4. Kaniulė su 15 mm jungtimi, su manžete, gradacija ir rentgenokontrastine linija.
5. Oburatorius ir plati kaklo juosta.
6. Paženklinti CE ženklu.</t>
  </si>
  <si>
    <t>60.3</t>
  </si>
  <si>
    <t>1. Reguliuojamo gylio, armuotas.
2. Vamzdelis 9 mm diametro.
3. Ilgis per išorinę lenkimo liniją 104-122 mm+-1 mm
4. Kaniulė su 15 mm jungtimi, su manžete, gradacija ir rentgenokontrastine linija.
5. Oburatorius ir plati kaklo juosta.
6. Paženklinti CE ženklu.</t>
  </si>
  <si>
    <t>60.4</t>
  </si>
  <si>
    <t>Tracheostomijos vamzdeliai</t>
  </si>
  <si>
    <t>1. Su manžete, reguliuojamo gylio, armuotas.
2. Vamzdelis 7 mm diametro
3. Ilgis per išorinę lenkimo liniją100- 110 mm+-1 mm
4. Kaniulė su 15 mm jungtimi, su manžete, gradacija ir rentgenokontrastine linija.
5. Oburatorius ir plati kaklo juosta.
6. Paženklinti CE ženklu.</t>
  </si>
  <si>
    <t>60.5</t>
  </si>
  <si>
    <t>1. Su manžete, reguliuojamo gylio, armuotas.
2. Vamzdelis 8 mm diametro
3. Ilgis per išorinę lenkimo liniją 116- 128 mm+-1 mm
4. Kaniulė su 15 mm jungtimi, su manžete, gradacija ir rentgenokontrastine linija.
5. Oburatorius ir plati kaklo juosta.
6. Paženklinti CE ženklu.</t>
  </si>
  <si>
    <t>60.6</t>
  </si>
  <si>
    <t>1. Su manžete, reguliuojamo gylio, armuotas.
2. Vamzdelis 6 mm diametro.
3. Vamzdelio bendras ilgis 70-72 mm+-1 mm
4. Kaniulė su 15 mm jungtimi, su manžete, gradacija ir rentgenokontrastine linija.
5. Oburatorius ir plati kaklo juosta.
6. Paženklinti CE ženklu.</t>
  </si>
  <si>
    <t>60.7</t>
  </si>
  <si>
    <t xml:space="preserve">Tracheostomijos vamzdeliai </t>
  </si>
  <si>
    <t>1. Su manžete, reguliuojamo gylio, armuotas.
2. Vamzdelis 9 mm diametro.
3. Ilgis per išorinę lenkimo liniją122- 134 mm+-1mm
4. Kaniulė su 15 mm jungtimi, su manžete, gradacija ir rentgenokontrastine linija.
5. Oburatorius ir plati kaklo juosta.
6. Paženklinti CE ženklu.</t>
  </si>
  <si>
    <t>60 dalis iš viso, Eur:</t>
  </si>
  <si>
    <t>Nosies kaniulės:</t>
  </si>
  <si>
    <t>61.1</t>
  </si>
  <si>
    <t xml:space="preserve">Nosies kaniulė                           </t>
  </si>
  <si>
    <t>1. Be latekso.
2. Atšakos tiesios, netraumuojančios gleivinės su atšakėles fiksuojančia atramėlė, minkšta.
3. Deguonies vamzdelis  ne mažiau 5 m ilgio (ne lygiasienis, su specialiu vidiniu profiliu) su elastiniu konektoriumi gale.
4. Neturi alerginių savybių.
5. Lengvai jungiasi prie deguonies tiekimo sistemos.
6. Paženklinta CE ženklu.</t>
  </si>
  <si>
    <t>61.2</t>
  </si>
  <si>
    <t>Nosies kaniulė</t>
  </si>
  <si>
    <t>1. Be latekso.
2. Atšakos tiesios, netraumuojančios gleivinės su atšakėles fiksuojančia atramėle, minkšta.
3. Deguonies vamzdelis ne mažiau 1.8 m ilgio (ne lygiasienis, su specialiu vidiniu profiliu) su elastiniu konektoriumi gale.
4. Neturi alerginių savybių.
5. Lengvai jungiasi prie deguonies tiekimo sistemos.
6. Paženklinta CE ženklu.</t>
  </si>
  <si>
    <t>61 dalis iš viso, Eur:</t>
  </si>
  <si>
    <t>Nosies kaniulės laikiklis</t>
  </si>
  <si>
    <t>1. Ilgis ne mažiau 47 cm.
2. Su porolonu  ir medžiagomis užsegimui.
3. Minkštas.
4. Paženklintas CE ženklu.</t>
  </si>
  <si>
    <t>Deguonies kaukė vaikams</t>
  </si>
  <si>
    <t>1. Vienkartinės.
2. Be latekso.
3. Turi hermetiškai priglusti prie veido.
4. Pagaminta iš vientisos medžiagos.
5. Kraštai kontaktuojantys su paciento veidu, turi būti minkšti ir neaštrūs.
6. Su sutvirtinimo juostele.
7. Iš plono skaidraus plastiko nedeformuota.
8. Pagaminta nenaudojant PVC.
9. Deguonies vamzdelis ne lygiasienis, o su specialiu vidiniu profiliu.
10. Deguonies vamzdelio galai turi būti su kūginės formos konektoriais abiejuose galuose.
11. Deguonies vamzdelio ilgis ne mažiau 2,1 m + 10 cm.
12. Paženklinta CE ženklu.</t>
  </si>
  <si>
    <t>Deguonies kaukė suaugusiems</t>
  </si>
  <si>
    <t>1. Vienkartinės.
2. Gaminio sudetyje neturi būti latekso.
3. Turi hermetiškai priglusti prie veido.
4. Kaukė turi būti pagaminta iš vientisos medžiagos.
5. Kraštai, kontaktuojantys su paciento veidu, turi būti minkšti ir neaštrūs.
6. Su sutvirtinimo juostele (gumele).
7. Iš plono skaidraus plastiko ir nedeformuota.
8. Pagaminta nenaudojant PVC.
9. Kaukės dydis turi atitinkti europietišką suaugusios žmogaus veido anatomiją.
10. Deguonies vamzdelis turi būti ne lygiasienis, o su specialiu vidiniu profiliu.
11. Deguonies vamzdelio galai turi būti su kūginės formos konektoriais abiejuose galuose.
12. Deguonies vamzdelio ilgis  ne  mažiau 2,1 m + 10 cm.
13. Paženklinta CE ženklu.</t>
  </si>
  <si>
    <t>1. Vienkartinės.
2. Gaminio sudetyje neturi būti latekso.
3. Turi hermetiškai priglusti prie veido.
4. Kaukė turi būti pagaminta iš vientisos medžiagos.
5. Kraštai, kontaktuojantys su paciento veidu, turi būti minkšti ir neaštrūs.
6. Su sutvirtinimo juostele (gumele).
7. Iš plono skaidraus plastiko ir nedeformuota.
8. Pagaminta nenaudojant PVC.
9. Kaukės dydis turi atitinkti europietišką suaugusios žmogaus veido anatomiją.
10. Deguonies vamzdelis turi būti ne lygiasienis, o su specialiu vidiniu profiliu.
11. Deguonies vamzdelio galai turi būti su kūginės formos konektoriais abiejuose galuose.
12. Deguonies vamzdelio ilgis  ne  mažiau 5 m.
13. Paženklinta CE ženklu.</t>
  </si>
  <si>
    <t>Minitracheostominis rinkinys</t>
  </si>
  <si>
    <t>1. Tracheostominis vamzdelis 4,0mm ID – 5,4mm OD su stiletu.
2. Skalpelis.
3. Konektorius.
4. Atsiurbimo kateteris.
5. Fiksavimo juostelė.
6. Paženklintas CE ženklu.</t>
  </si>
  <si>
    <t>Kvėpavimo sistema  vaikams  ir automatiškai prisipildančiu deguonies drėkinimo indu</t>
  </si>
  <si>
    <t>1. Vienkartinė, kliniškai švari.
2. Turi CE ženklinimą.
3. Be latekso.
4. Sistemos ilgis ne mažiau 1,6 m, diametras 15 mm.
5. Du vamzdžiai ,sujungtiY formos sujungėju(Y jungtyje 7,6 mm angos- 2vnt.)
6. Iškvėpimo atšakoje vandens surinkėjas (1 vnt.) su savaime užsidarančiu dangteliu.
7. Papildomas 4m vamzdis su kūginėmis jungtimis  22F-22F, jungiantis aparatą ir deguonies drėkinimo indą.
8. Papildomos jungtys 22M-22M ir 22M-22M/15F.
9. Automatiškai prisipildantis deguonies drėkinimo indas su plūde. 
10. Apsauginis sistemos dangtelis
11. Kūginės jungtys aparato pusėje 22F.
12. Kūginės jungtys paciento pusėje 22M/15 F.
13. Kūginės jungtys 22F prijungimui priedeguonies drėkinimo indo
14. Kvėpavimo sistema skirta naudoti su MR850 arba MR 730 Fisher -Paykel drėkintuvų modeliais. 
15. Visos jungtys kūginės ir sandariai susijungia .
16. Įkvėpimo atšaka lengvai identifikuojama-nuspalvinta.
17. Supakuota į maišelius po 1 vnt.</t>
  </si>
  <si>
    <t>Kompaktinė kvėpavimo sistema</t>
  </si>
  <si>
    <t>1. Vienkartinė.
2. Kliniškai švari.
3. Turi CE ženklinimą.
4. Lengvai fiksuojama norimoje padėtyje.
5. Ilgis: ištempus – 1,5 m - 1,6 m, suspaudus iki 34-35 cm.
6. Vamzdelio diametras 22 mm.
7. Sistema sudaryta iš: 2 vamzdžių, sujungtų Y formos jungtimi; alkūninės jungties (paciento pusėje) su Luer Lock anga skirta CO2 matavimo linijos pajungimui. Luer lock anga suintegruotu (nenuimamu) dangteliu. Sistemos jungtys kūginės: aparato pusėje 22F, paciento pusėje 22M/15F. Gaminio pakuotė lengvai praplėšiama rankomis, nenaudojant pašalinių daiktų. Pasipriešinimas esant 60 l/min srautui – 0,3 cm H2O stulpelio (kai sistema suspausta) ir  - 1,0 cm H2O stulpelio (kai sistema ištempta).
8. Supakuotos į maišelius po 1 vnt.</t>
  </si>
  <si>
    <t xml:space="preserve">Kvėpavimo kontūrai DPV aparatams HT </t>
  </si>
  <si>
    <t>1. Vienkartinės.
2. Kliniškai švarios. 
3. Turi CE ženklinimą.
4. Gaminio sudėtyje nėra latekso.
5. Ilgis – ne mažiau 1.8 m.
6. Sistema sudaro: 22 mm diametro lygiasienis vamzdis; iškvėpimo vožtuvas; slėgio matavimo linija – ilgis  1.8 m; kintamo diametro vamzdelis – ilgis 1.8 m; apsauginis dangtelis paciento pusėje. 
7. Sistemos jungtys kūginės: paciento pusėje 22M, aparato -22F.
8. Supakuotos  maiš. po 1 vnt.</t>
  </si>
  <si>
    <t>Orofaringinis vamzdelis:</t>
  </si>
  <si>
    <t>70.1</t>
  </si>
  <si>
    <t>Orofaringinis vamzdelis</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</si>
  <si>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2 dydis.</t>
  </si>
  <si>
    <t>70.2</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</si>
  <si>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3 dydis.</t>
  </si>
  <si>
    <t>70.3</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</si>
  <si>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4 dydis.</t>
  </si>
  <si>
    <t>70.4</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</si>
  <si>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Dydis Nr1</t>
  </si>
  <si>
    <t>70.5</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</si>
  <si>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Dydis Nr0</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</si>
  <si>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Dydis Nr1,5</t>
  </si>
  <si>
    <t>70 dalis iš viso, Eur:</t>
  </si>
  <si>
    <t xml:space="preserve">Vaistų purkštuvo vaikams komplektas
</t>
  </si>
  <si>
    <t>Komplektas sudarytas:
1. Purkštuvas
1.1. Maksimalus leistinas tūris -10-12 ml.
1.2. Vaistų purškimas įmanomas esant 8L /min oro deguonies srautui (pateikti tai įrodančius dokumentus)
1.3. Purkštuvas veikia  vertikalioje ir horizontalioje padėtyje
1.4. Vaistų purkštuvo jungtis 22F
1.5. Vaisto tirpalas paverčiamas į 1-5 mikronų dydžio dalelių aerozolį.
2. Deguonies vamzdelis ne trumpesnis kaip 1,8 m. (nelygiasienis, su specialiu vidiniu profiliu) .
3. Aerozolio kaukė 
3.1. Hermetiškai priglunda prie veido
3.2. Kraštai, kontaktuojantys su veidu minkšti ir neaštrūs.
3.3. Su sutvirtinimo juostele (gumele)
3.4. Su nosies spaustuku
3.5. Pagaminta iš plono plastiko ir nedeformuota.
3.6. Dydis atitinka europietiško veido anatomiją.
3.7. Kaukės jungtis 22M.
4. Gaminiai  paženklinti CE ženklu.
5. Gaminiai be latekso (pateikti tai įrodančius dokumentus).
6. Gaminiai kliniškai švarūs.</t>
  </si>
  <si>
    <t>Vaistų purkštuvas</t>
  </si>
  <si>
    <t>1. Vienkartinis.
2. Kliniškai švarus.
3. Be latekso.
4. Vienam ligoniui paruoštas trijų dalių rinkinys: vaistų purkštuvas,  ne trumpesnis kaip 1.8 m deguonies vamzdelis (ne lygiasienis, su specialiu vidiniu profiliu) ir kandiklis.
5. Vaisto tirpalas paverčiamas į 0,5 – 2 mikronų dydžio dalelių aerozolį.
6. Vaistų purškimas įmanomas esant 8 l/min oro/deguonies srautui.
7. Purkštuvas veikia ir vertikalioje, ir horizontalioje padėtyje.
8. Skirtas vaistų nusėdimui alveolėse.
9. Supakuota į maišelius po 1 komplektą.
10. Paženklintas CE ženklu.</t>
  </si>
  <si>
    <t xml:space="preserve"> Aerozolinės kaukės:</t>
  </si>
  <si>
    <t>73.1</t>
  </si>
  <si>
    <t>Aerozolinė kaukė vaikams</t>
  </si>
  <si>
    <t>1. Vienkartinė.
2. Be latekso ir PVC (polivinilchlorido).
3. Turi hermetiškai priglusti prie veido.
4. Kraštai, kontaktuojantys su paciento veidu turi būti minkšti ir neaštrūs.
5. Su sutvirtinimo juostele (gumele).
6. Gumelė turi tvirtintis po paciento ausimis.
7. Pagaminta iš plono skaidraus plastiko ir nedeformuota.
8. Turi atitikti europietišką suaugusio žmogaus veido anatomiją.
9. Paženklinta CE ženklu.</t>
  </si>
  <si>
    <t>73.2</t>
  </si>
  <si>
    <t>Aerozolinė kaukė suaugusiems L  dydžio</t>
  </si>
  <si>
    <t>73 dalis iš viso, Eur:</t>
  </si>
  <si>
    <t>Intubacinio vamzdelio keitimo kateteris</t>
  </si>
  <si>
    <t>1.  Ilgis 100 cm,  14 Fr, ID 3 mm.
2.  Minkštas distalinis galas, 7 cm.
3.  Nuimamas adapteris,  leidžiantis atlikti DPV.
4.  Paženklintas CE ženklu.</t>
  </si>
  <si>
    <t>Endotrachėjinio vamzdelio pravedėjai (bužai):</t>
  </si>
  <si>
    <t>75.1</t>
  </si>
  <si>
    <t>Endotrachėjinio vamzdelio pravedėjas (bužas)</t>
  </si>
  <si>
    <t>1. 15FR.
2. Ilgis ne mažiau 70 cm.
3. Be latekso.
4. Lankstus.
5. Atraumatinis galas.
6. Individuali pakuotė.
7. Sterilus.</t>
  </si>
  <si>
    <t>75.2</t>
  </si>
  <si>
    <t>1. 10FR.
2. Ilgis ne mažiau 70 cm.
3. Be latekso.
4. Lankstus.
5. Atraumatinis galas.
6. Individuali pakuotė,
7. Sterilus.</t>
  </si>
  <si>
    <t>75 dalis iš viso, Eur:</t>
  </si>
  <si>
    <t>Anesteziologinės kaukės:</t>
  </si>
  <si>
    <t>76.1</t>
  </si>
  <si>
    <t>Anesteziologinė kaukė suaugusiems</t>
  </si>
  <si>
    <t>1. Vidutinio dydžio.
2. Paženklinta CE ženklu.
3. Be latekso, be PVC.
4. Patogi uždėjimui ir laikymui: nykščio vietoje grublėtas paviršius.
5. Spalvinis kaukių kodavimas pagal dydžius.
6. Dydis Nr3</t>
  </si>
  <si>
    <t>76.2</t>
  </si>
  <si>
    <t>1. Vidutinio dydžio.
2. Paženklinta CE ženklu.
3. Be latekso, be PVC.
4. Patogi uždėjimui ir laikymui: nykščio vietoje grublėtas paviršius.
5. Spalvinis kaukių kodavimas pagal dydžius.
6. Dydis Nr4</t>
  </si>
  <si>
    <t>76.3</t>
  </si>
  <si>
    <t>1. Vidutinio dydžio.
2. Paženklinta CE ženklu.
3. Be latekso, be PVC.
4. Patogi uždėjimui ir laikymui: nykščio vietoje grublėtas paviršius.
5. Spalvinis kaukių kodavimas pagal dydžius.
6. Dydis Nr. 5</t>
  </si>
  <si>
    <t>76.4</t>
  </si>
  <si>
    <t>Anesteziologinė kaukė vaikams</t>
  </si>
  <si>
    <t>1. Paženklinta CE ženklu.
2. Be latekso, be PVC.
3. Patogi uždėjimui ir laikymui: nykščio vietoje grublėtas paviršius.
4. Spalvinis kaukių kodavimas pagal dydžius.</t>
  </si>
  <si>
    <t>76.5</t>
  </si>
  <si>
    <t>Anesteziologinė kaukė kūdikiams</t>
  </si>
  <si>
    <t>76 dalis iš viso, Eur:</t>
  </si>
  <si>
    <t>Anesteziologinės kaukės vaikams (aromatizuotos):</t>
  </si>
  <si>
    <t>77.1</t>
  </si>
  <si>
    <t xml:space="preserve">Anesteziologinė kaukė vaikams(aromatizuotos) </t>
  </si>
  <si>
    <t>1. Dydis Nr. 1. 
2. Paženklinta CE ženklu.
3. Vienkartinė, kliniškai švari 
4. Neturi alerginio poveikio.
5. Be latekso, pagaminta iš skaidraus PVC.
6. Minkštas reguliuojamas priegalvis.
7. Skaidri kaukė ir priegalvis - gerai matomas ligonio veidas. 
8. Kvepiančios- malonaus kvapo.
9. Kiekviena kaukė turi Klausono laikiklius.</t>
  </si>
  <si>
    <t>77.2</t>
  </si>
  <si>
    <t>Anesteziologinė kaukė kūdikiams(aromatizuotos)</t>
  </si>
  <si>
    <t>1. Dydis Nr. 2. 
2. Paženklinta CE ženklu.
3. Vienkartinė, kliniškai švari .4.Neturi alerginio poveikio.
5. Be latekso, pagaminta iš skaidraus PVC.
6. Minkštas reguliuojamas priegalvis.
7. Skaidri kaukė ir priegalvis - gerai matomas ligonio veidas. 
8. Kvepiančios- malonaus kvapo.
9. Kiekviena kaukė turi Klausono laikiklius.</t>
  </si>
  <si>
    <t>77 dalis iš viso, Eur:</t>
  </si>
  <si>
    <t>Rankinė DPV sistema suaugusiems</t>
  </si>
  <si>
    <t xml:space="preserve">1. Pilnai paruošta naudojimui.
2. Kliniškai švari.
3. Be latekso.
4. Deguonies vamzdelis, ne mažiau kaip 2 m ilgio.
5. 5 dydžio skaidri kaukė be PVC.
6. Rezervinis deguonies maišas.
7. Visiškai permatomas paciento pusėje esantis vožtuvas.
8. 360° kampu besisukanti jungtis paciento pusėje.
9. Sistemos maišo forma patogi spaudymui ranka.
10. Supakuota į maišelius po 1 komplektą.
11.Paženklinta CE ženklu. </t>
  </si>
  <si>
    <t>Dirbtinio kvėpavimo sistema naujagimiams</t>
  </si>
  <si>
    <t>1. Pilnai paruošta naudojimui.
2. Kliniškai švari.
3. Be latekso.
4. Deguonies vamzdelis, ne mažiau kaip 2 m ilgio.
5. 1 dydžio skaidri kaukė be PVC.
6. Rezervinis deguonies maišas.
7. Visiškai permatomas paciento pusėje esantis vožtuvas.
8. 360° kampu besisukanti jungtis paciento pusėje.
9. Sistemos maišo forma patogi spaudymui ranka.
10. Supakuota į maišelius po 1 komplektą.
11. Paženklinta CE ženklu.</t>
  </si>
  <si>
    <t>Daugkartinio naudojimo laringinė kaukė apsunkintai intubacijai</t>
  </si>
  <si>
    <t>1. Kaukės vamzdelis metalinis, padengtas silikonu, kietas, anatomiškai išlenktas, proksimaliniame gale turi būti 15 mm konektorius, su kieta rankena. 
2. Vamzdeliu turi būti galima pravesti ne mažesnio nei 8 mm vidinio skersmens intubacinį vamzdelį su manžete. 
3. Vamzdelis pakankamai trumpas, kad galima būtų pravesti  juo intubacinį vamzdelį žemiau balso stygų.
4. Galimybė laringinę kaukę prakišti pro 25 mm ir siauresnį tarpdantinį tarpą. 
5. Be latekso, paženklinta CE ženklu.
6. Laringinės kaukės distaliniame gale turi būti epigliotį pakelianti mobili pertvara. 
7. Laringinės kaukės manžetė turi būti pripučiama, pagaminta iš silikono, manžetės pripūtimo vamzdelis turi būti atskirai nuo laringinės kaukės vamzdelio.
8. Proksimaliniame gale kontrolinė manžetė pripūtimo lygio kontrolei. 
9. Aiškiai užrašytas laringinės kaukės dydis, rekomenduojamas paciento svoris, skirta paciento svoriui 50-70 kg. 
10. Distaliniame gale vamzdelis turi būti sugraduotas kas centimetrą. 
11. Gamintojas turi pasiūlyti daugkartinio naudojimo intubacinius vamzdelius su pripučiama manžete 6.0, 6.5, 7.0, 7.5 ir 8.0 mm vidinio diametro. 
12.  Laringinė kaukė tinkama naudoti ne mažiau kaip 40 kartų arba vienerius metus po pagaminimo.</t>
  </si>
  <si>
    <t>Daugkartinio naudojimo intubaciniai vamzdeliai su pripučiama manžete, skirti daugkartinio naudojimo laringinei kaukei, apsunkintai intubacijai</t>
  </si>
  <si>
    <t>1. Skirtas naudojimui su to paties gamintojo daugkartinio naudojimo laringine kauke apsunkintai intubacijai.
2. Daugkartinio naudojimo, autoklavuojamas, sudėtyje neturi būti latekso, vamzdelis turi būti pagamintas iš silikono, skaidrus, sienelės viduje turi būti spiralinis metalinės vielos sustiprinimas.
3. Distalinis galas turi būti su Murphy tipo akute, apsaugantis balso stygas nuo traumų.
4. Pripučiama manžetė, manžetės pripūtimo vamzdelis turi būti neintegruotas į intubacinį vamzdelį, proksimaliniame gale kontrolinė manžetė pripūtimo lygio kontrolei.
5. Intubacinis vamzdelis turi būti sugraduotas kas 2 centimetrus nuo 16 iki 26 cm, turi būti pažymėta išilginė ir skersinė juostos, aiškiai pažymėtas vamzdelio vidinis diametras, vamzddelio išorinis diametras.
6. Tinkamas naudoti ne mažiau kaip 10 kartų arba vienerius metus nuo pagaminimo;
7. Komplektuojamas kartu su stabilizuojančia lazdele, kuri turi būti sugraduota kas centimetrą nuo 1 iki 17 cm, bei 15 mm konektoriumi.
8. Vidinis vamzdelio diametras 6,5 mm.
9. Paženklinti CE ženklu.</t>
  </si>
  <si>
    <t>Daugkartinio naudojimo laringinė kaukė su atskiru kanalu į stemplę</t>
  </si>
  <si>
    <t>1. Pripučiama manžetė pagaminta iš silikono, manžetės pripūtimo vamzdelis neintegruotas, proksimaliniame gale turi būti kontrolinė manžetė pripūtimo lygio kontrolei ir atidaroma ventiliacinė anga.
2. Be latekso, distaliniame manžetės gale turi būti kanalo į stemplę atsivėrimo anga, manžete praeinantis kanalas į stemplę turi neleisti epigliočiui užblokuoti oro kanalą.
3. Proksimaliniame manžetės gale turi būti juosta skirta įtvirtinti pravedėją.
4. Gamintojas turi pasiūlyti kaukei tinkantį matelinį pravedėją.
5. Oro ir stemplės kanalai turi būti proksimaliniame gale apjungti integruotu kandikliu, kad apsaugoti oro kanalą nuo užspaudimo sukandus.
6. Oro kanalo proksimaliniame gale turi būti 15 mm konektorius, oro kanalas turi būti lankstus, pagamintas iš silikono, sienelės viduje turi būti spiralinis metalinės vielos sustiprinimas, kad vamzdelis nepersilenktų.
7. Oro kanalo sienelėje turi būti aiškiai nurodytas laringinės kaukės pavadinimas, dydis, rekomenduojamas paciento svoris, manžetės pripūtimo maksimalus oro kiekis ir slėgis.
8. Ant kanalo vamzdelio turi būti aiškiai nurodytas gamintojas, vamzdelio paskirtis, autoklavavimo sąlygos, CE.
9. Kaukė turi būti tinkama naudoti ne mažiau kaip 40 kartų arba vienerius metus po pagaminimo.
10. Skirta pasiento svoriui 50-70 kg.
11. Kanalo dydis 16Fr/14Fr.</t>
  </si>
  <si>
    <t>Metalinis pravedėjas daugkartinio naudojimo laringinei kaukei su atskiru kanalu į stemplę</t>
  </si>
  <si>
    <t>1. Dydis Nr. 1 – 2,5.
2. Turi būti skirtas naudojimui su to paties gamintojo daugkartinio naudojimo laringine kauke su atskiru kanalu į stemplę.
3. Turi būti pagamintas iš tvirto nerūdijančio plieno, nelankstus, anatomiškai išgaubtas, patogia rankena.
4. Viduryje turi būti išpjova skirta įstatyti daugkartinio naudojimo laringinės kaukės kandiklio kraštui.
5. Ant rankenos turi būti aiškiai matomas gamintojo pavadinimas, gaminio pavadinimas ir dydis.
6. Paženklintas CE ženklu.</t>
  </si>
  <si>
    <t>Vienkartinis i-gel  viršgerklinis vamzdelis</t>
  </si>
  <si>
    <t>1. Vienkartinis, sterilus, dydis 2,5. 
2. Be išpučiamos manžetės. 
3. Su skrandžio kanalu. 
4. Gaminio sudėtyje nėra latekso. 
5. Pagaminta iš medicininio termoplastinio elastomero. 
6. Turi sukandimo blokatorių. 
7. Vartotojui reikalinga informacija matomoje kvėpavimo vamzdelio dalyje. 
8. Paženklintas CE ženklu.</t>
  </si>
  <si>
    <t>1100</t>
  </si>
  <si>
    <t>1. Vienkartinis, sterilus, dydis 3. 
2. Be išpučiamos manžetės. 
3. Su skrandžio kanalu. 
4. Gaminio sudėtyje nėra latekso. 
5. Pagaminta iš medicininio termoplastinio elastomero. 
6. Turi sukandimo blokatorių. 
7. Vartotojui reikalinga informacija matomoje kvėpavimo vamzdelio dalyje. 
8. Paženklintas CE ženklu.</t>
  </si>
  <si>
    <t>3300</t>
  </si>
  <si>
    <t>1. Vienkartinis, sterilus, dydis 4. 
2. Be išpučiamos manžetės. 
3. Su skrandžio kanalu. 
4. Gaminio sudėtyje nėra latekso. 
5. Pagaminta iš medicininio termoplastinio elastomero. 
6. Turi sukandimo blokatorių. 
7. Vartotojui reikalinga informacija matomoje kvėpavimo vamzdelio dalyje. 
8. Paženklintas CE ženklu.</t>
  </si>
  <si>
    <t>1. Vienkartinis, sterilus, dydis 5. 
2. Be išpučiamos manžetės. 
3. Su skrandžio kanalu. 
4. Gaminio sudėtyje nėra latekso. 
5. Pagaminta iš medicininio termoplastinio elastomero. 
6. Turi sukandimo blokatorių. 
7. Vartotojui reikalinga informacija matomoje kvėpavimo vamzdelio dalyje. 
8. Paženklintas CE ženklu.</t>
  </si>
  <si>
    <t>Dirbtinė nosytė prie tracheostominio vamzdelio</t>
  </si>
  <si>
    <t>1. Vienkartinė.
2. Sulaikanti drėgmę ir šilumą
3. Skaidraus plastiko.
4. Anatomiškai išlenkta forma
5. 15 mm jungtis, tinkanti prie visų tracheostominių vamzdelių;
6. integruotas atsiurbimo kanalas;
7. integruota besisukanti deguonies jungtis;
8. Drėgmės grąžinimas: ne mažiau 32 mg H2O prie 15 įkvėp./min.;
9. Tūris ne mažiau 17 ml</t>
  </si>
  <si>
    <t>Kvėpavimo  sistemos su rezerviniu maišu ir vaikišku APL vožtuvu:</t>
  </si>
  <si>
    <t>Kvėpavimo  sistema su 0,5 l. rezerviniu maišu ir vaikišku APL vožtuvu</t>
  </si>
  <si>
    <t>1. Vienkartinė.
2. Ilgis – ne mažiau  1.8  m.
3. Sistemą sudaro:  ne mažesnis kaip 1.8 m ilgio 10  mm diametro vamzdelis ir ne mažiau kaip 0,4 m ilgio 15 mm diametro atšaka.
4. Atšakos gale yra 0,5 l. rezervinis maišas bei vaikiškas APL vožtuvas (jungtis 30 M).
5. Jungtys:  paciento pusėje 15 F/22 M su LUER lock jungtimi, aparato pusėje -15M.
6. Apsauginis dangtelis paciento pusėje.
7. Papildomos jungtys: elastinė 15M/6-9 mm; 15F-22F.
8. Pakuotė lengvai praplėšiama ranka, nenaudojant jokių pašalinių daiktų.
9. Paženklinta CE ženklu.</t>
  </si>
  <si>
    <t>Kvėpavimo  sistema su 2 l. rezerviniu maišu ir vaikišku APL vožtuvu</t>
  </si>
  <si>
    <t>1. Vienkartinė.
2. Ilgis - nemažiau  1.6 m.
3. Sistemą sudaro: du ne mažiau kaip 1.6 m ilgio vamzdžiai: į  22 mm diametro vamzdį įmautas ne mažiau kaip 6 mm diametro vamzdis.
4. Paciento pusėje šernyrinė jungtis.
5. Aparato pusėje 2 l  rezervinis maišas bei vaikiškas APL vožtuvas (jungtis  nemažiau30 m).
6. Kūginės jungtys: paciento pusėje 15F/22M, aparato pusėje - 22F.
7. Apsauginis dangtelis paciento pusėje.
8. Papildomos jungtys: 22F-22F, 22M-22F.
9. Pakuotė lengvai praplėšiama ranka, nenaudojant jokių pašalinių daiktų.
10. Paženklinta CE ženklu.</t>
  </si>
  <si>
    <t>89 dalis iš viso, Eur:</t>
  </si>
  <si>
    <t>Kvėpavimo sistema  aktyviam drėkinimui su nuimamais vandens rinktuvais vaikams (nešildoma sistema)</t>
  </si>
  <si>
    <t>1. Ne trumpesnė kaip 1,6 m ilgio pagrindinė kvėpavimo sistema;
2. Sistemą sudaro: du 15 mm diametro vamzdžiai,sujungtiY formos sujungėju; Y jungtyje dvi 7,6 mm angos su plastikiniais dangteliais (jungtis aparato pusėje 15M ir 22M , paciento pusėje 22M/15F); du drėgmės rinktuvai (po vieną įkvėpimo ir iškvėpimo atšakoje); papildoma 0,4 m ilgio atšaka sistemos prijungimui prie drėkintuvo; papildomos jungtys22M-22M,15F-22F,22F-22F; apsauginis dangtelis paciento pusėje;
3. Sujungimui su deguonies drėkintuvu jungtys 22F
4. Visos jungtys kūginės, kad būtų užtikrintas sandarus sujungimas.
5. Paženklinta CE ženklu.
6. Vienkartinė, kliniškai švari.</t>
  </si>
  <si>
    <t>Kombinuotas   antibakterinis  elektrostatinis kvėpavimo filtras suaugusiems</t>
  </si>
  <si>
    <t>1. Kliniškai švarus.
2. Be latekso. 
3. Elektrostatinis filtro veikimo principas(privalo būti nurodyta dokumentuose) 
4. Su Luer lock tipo jungtimi CO2 monitoravimui.
5. Monitoringo linijai skirtos angos dangtelis privalo būti  pritvirtintas prie Luer lock angos tam,kad ją atidengus nepasimestų.
6. Jungtys 22F/15M-22M/15F.
7. Testuoti su virusais ir bakterijomis nepriklausomoje laboratorijoje 24 val.(pateikti testavimo protokolų kopijas (vertimas į  lietuvių kalbą).
8. Drėgmės grąžinimas  - ne mažiau 30,6 mg H2O/L (VT500 ml)/ (pateikti tai įrodančią dokumentaciją /(vertimas į lietuvių kalbą ) 
9. Turi sulaikyti hepatito virusą, TBC lazdelę ir kt. bakterijas bei virusus(pateikti tai įrodančią dokumentaciją (vertimas į lietuvių kalbą ). Filtravimo koeficientas (efektyvumas) ne mažiau 99,999%. (pateikti  tai įrodančią dokumentaciją/ vertimasį lietuvių kalba)                                                                                                                                                                                                      
10. Korpusas permatomas, skaidrus. 
11. Pasipriešinimas - ne daugiau kaip 2.6 cm H2O (esant 60L/min)/(pateikti tai įrodančią dokumentaciją/ vertimas į lietuvių kalbą)
12. Paženklinti CE ženklu.</t>
  </si>
  <si>
    <t>Kompaktinė kvėpavimo sistema vaikams narkozės aparatui</t>
  </si>
  <si>
    <t>1. Vienkartinė.
2. Kliniškai švari.
3. Turi CE ženklinimą.
4. Lengvai fiksuojama norimoje padėtyje.
5. Ilgis –  ne mažiau 1,6 m.
6. Sistemos vamzdžių diametras 15 mm.
7. Sistema sudaryta iš: 2 vamzdžių, sujungtų Y formos sujungėju, papildomas 0,8m ilgio vamzdis ir 1,0 L tūrio kvėpavimo maišas (be latekso).Komplekte yra papildoma jungtis 22M-22M.Visos sistemos jungtys kūginės :paciento pusėje 22M/15F,aparato pusėje 22F.  
8. Supakuotos į maišelius po 1 komplektą.</t>
  </si>
  <si>
    <t xml:space="preserve">Laringoskopo mentelės 
</t>
  </si>
  <si>
    <t>1. Dydis Nr.2.
2. Vienkartinės.
3 .,,Macintosh" tipo.
4. Mentelės viduje šviesą praleidžiantis kanalas.
5. Tinkamos naudoti su ISO7376-3 žalia spalva kodotais koteliais.
6. Paženklintos CE ženklu.
7. Supakuotos po 1vnt.</t>
  </si>
  <si>
    <t>Kvėpavimo vamzdis/atšaka</t>
  </si>
  <si>
    <t>1. Ilgis kintamas iki 2 m.
2. Atšakos jungtys kūginės 22F-22F
3. Lengvai fiksuojamas norimoje padėtyje
4. Rezervinio maišo pajungimui papildoma jungtelė 22M-22M.
5. Diametras 22 mm.
6. Kliniškai švari,vienkartinė.
7. Paženklinta CE ženklu.</t>
  </si>
  <si>
    <t>Rezervinis maišas</t>
  </si>
  <si>
    <t>1. Be latekso.
2. Jungtys 22 F.
3. 3 l talpos.
4. Paženklintas CE ženklu. 
5. Įpakuotas atskiroje pakuotėje.</t>
  </si>
  <si>
    <t>Trijų krypčių kraneliai ir priedai prie kranelių:</t>
  </si>
  <si>
    <t xml:space="preserve"> Laikiklis trijų kranelių sistemai</t>
  </si>
  <si>
    <t>1. Vertikalus ir horizontalus tvirtinimas.
2. Galima sterilizuoti autoklave.
3. Daugkartinio naudojimo.
4. Paženklinti CE ženklu.</t>
  </si>
  <si>
    <t xml:space="preserve">Trijų padėčių vienkartiniai kraneliai  </t>
  </si>
  <si>
    <t>1. Male/female/female.
2. Luer lock fiksacija.
3. Korpusas pagamintas iš mikrokristalinio poliamido.
4. Rankenėlė pagaminta iš polikarbonato.
5. Atsparumas lipidams.
6. Saugi, patikima fiksacija ir atjungimas.
7. Paženklinti CE ženklu.</t>
  </si>
  <si>
    <t>Trijų kranelių sistema su prailginimo linija</t>
  </si>
  <si>
    <t>1. Atsparus lipidams ,propofoliui, antibiotikams.
2. Tinka slėgiui matuoti,  parenterinei mitybai.
3. Luer lock fiksacija.
4. Prailginimo linija ne trumpesnė kaip 1.5 m be DEHP.
5.Korpusas pagamintas iš  iš poliamido, linija pagaminta  iš PVC be DEHP.
6. Paženklinti CE ženklu.</t>
  </si>
  <si>
    <t>96 dalis iš viso, Eur:</t>
  </si>
  <si>
    <t>Dozatoriai infuzinėms sistemoms</t>
  </si>
  <si>
    <t xml:space="preserve">1. Paženklintas CE ženklu.
2. Luer Lock galai.
3. Gradacija nuo 2 iki 400 ml/h.
</t>
  </si>
  <si>
    <t>Kamšteliai intraveniniams  kateteriams</t>
  </si>
  <si>
    <t>Paženklinti CE ženklu.</t>
  </si>
  <si>
    <t>Adapteris Rekord-Luer</t>
  </si>
  <si>
    <t>1. Adapteris, leidžiantis sujungti,, Rekord“ tipo švirkštą su ,,Luer“ tipo adata
2. Paženklintas CE ženklu.</t>
  </si>
  <si>
    <t>Sistemos infuzinėms pompoms:</t>
  </si>
  <si>
    <t>Sistemos infuzinėms pompoms „Infusomat Space“</t>
  </si>
  <si>
    <t>1. Turi tikti infuzinėms pompoms „Infusomat Space“ su specialiu silikoniniu intarpu ir spaustuku.
2. Ilgis ne mažiau kaip  250 cm.
3. Turi atlaikyti ne mažiau dviejų barų slėgį.
4. Paženklintos CE ženklu.</t>
  </si>
  <si>
    <t>Specialios sistemos kraujo infuzijai infuzinėms pompoms „Infusomat Space“</t>
  </si>
  <si>
    <t>1. Turi tikti infuzinėms pompoms „Infusomat Space“ su specialiu silikoniniu intarpu ir spaustuku.
2. 200mkm kraujo filtras.
3. Ilgis ne mažiau kaip 250 cm.
4. Paženklintos CE ženklu.</t>
  </si>
  <si>
    <t>Infuzinės sistemos, tinkančios infuzinei pompai DI-12</t>
  </si>
  <si>
    <t>1. Turi tikti infuzinėms pompoms „DI-12“.
2. Vamzdelio diametras 4 mm.
3. Paženklintos CE ženklu.</t>
  </si>
  <si>
    <t>100 dalis iš viso, Eur:</t>
  </si>
  <si>
    <t>Prailginimo linija infuzinei terapijai suaugusiems</t>
  </si>
  <si>
    <t>1. Ilgis ne mažiau 2 m.
2. Vidinis diametras 1,5 +-0,01mm
3. Užpildymo tūris 3,5 ml.+-0,02ml
4. LUER – LOCK.
6. Be DEHP
7. Pagaminta iš PVC
8. Paženklinta CE ženklu.</t>
  </si>
  <si>
    <t>1-o spindžio CV kateterizavimo  rinkinys</t>
  </si>
  <si>
    <t>1.  Kateterio charakteristikos:               
1.1.  1-o spindžio 14G 20 cm;
1.2.  Rentgeno kontrastinis, iš poliuretano, graduotas, su minkštu, lanksčiu galiuku.   
2. Metalinis pravedėjas  0,81-0,89 mm diametro, atsparus persilenkimui su  J formos minkštu galu, 50-70 cm ilgio.
3. Dilatatorius.
4. Punkcinė adata 18G/6,35—6,50 cm.
5. 5,0 ml  luer lock švirkštas su anga stūmoklyje pravedėjo įvedimui
6. Integruotos ant kateterio fiksavimo priemonės.
7. Kateterio kanalo apsauginis dangtelis su vožtuvu.
8. Tėkmės greitis &gt;5500cc/h.
9. Paženklintas CE ženklu.</t>
  </si>
  <si>
    <t>Centrinės venos kateterizavimo rinkinys, tinkantis extra dializei</t>
  </si>
  <si>
    <t xml:space="preserve">1. Didelės tėkmės (high flow) 3-jų spindžių 13,5 Fr  150 mm/ 200 mm kateteris 
2. Rentgenokonstrastinis
3. Lenkti galai
4. Audiniu plėtėjas (dilator)13 Fr 150 mm
5. Nitinol viela su J galu 0,97 mm x 700 mm
6. Punkcinė adata 18 G 1,3 mm x 70 mm
7. 3 Luer lock kamštukai
</t>
  </si>
  <si>
    <t>2-jų spindžių centrinės venos kateterizavimo rinkinys</t>
  </si>
  <si>
    <t>1.  Kateterio charakteristikos: 
1.1. 7 Fr 16G/16G/ 20 cm.
1.2. RO kontrastinis, iš poliuretano, graduotas, minkštu atraumatiniu galu.
2. Metalinis J formos pravedėjas0,81- 0,89 mm diametro,  50-70 cm ilgio atsparus persilenkimui.
3. Dilatatorius.                                             
4. Punkcinė adata 18G/6,35—6,5cm 
5. 5,0 ml švirkštas Luer Lock su anga stūmoklyje
6. Kateterio tvirtinimas su užraktu, leidžiančiu išimti kateterį.
7. Kateterio kanalo apsauginis dangteliai su injekcine membrana.
8. Kateterio spaustukai. 
9. Tėkmės greitis &gt;3,500cc/h                                      
10. Paženklintas CE ženklu.</t>
  </si>
  <si>
    <t>Centrinės venos kateterizavimo  rinkinys vaikams Jungo ir poraktikaulinei venai punktuoti</t>
  </si>
  <si>
    <t>1. Vienos atšakos kateteris :
1.1. Dydis 3F
1.2. Ilgis 10-20 cm
1.3. Rentgenokontrastinis
2. Pravedėjas su laikikliu:
3. Paženklintas CE ženklu.</t>
  </si>
  <si>
    <t xml:space="preserve">1. Vienos atšakos kateteris :
1.1. Dydis 4F
1.2. Ilgis 10-20 cm
1.3. Rentgenokontrastinis
2. Pravedėjas su laikikliu.
3. Paženklinta CE ženklu.
                                                                      </t>
  </si>
  <si>
    <t>1. Vienos atšakos kateteris :
1.1. Dydis 5F
1.2. Ilgis 10-20 cm
1.3. Rentgenokontrastinis
2. Pravedėjas su laikikliu.
3. Paženklinta CE ženklu.</t>
  </si>
  <si>
    <t>3-jų spindžių centrinės venos kateterizavimo rinkinys</t>
  </si>
  <si>
    <t>1. Kateterio charakteristikos: užpildymo turis distal.&gt; 0,41 cc, tėkmės greitis &gt; 5,200 cc/h, vid. 0,78 cc, tėkmės greitis &gt;10,400 cc, proks. 0,43 cc, tėkmės greitis &gt;4,100  cc/h.
1.1. 8,5 Fr 14G/16G/16G, 16 cm;
1.2. RO kontrastinis, iš poliuretano, graduotas, minkštu atraumatiniu galu.
2. Metalinis J formos pravedėjas 0,81mm x 45 cm ilgio.
3. Diliatorius.
4. Punkcinė adata 18Gx6,35 cm.
5. 5,0 ml švirkštas su pravedėjo įvedimo ertme stūmoklyje. 
6. Kateterio tvirtinimas su užraktu, leidžiančiu išimti kateterį.
7. Kateterio kanalo apsauginis dangtelis su injekcine membrana.
8. Kateterio spaustukai.
9. Paženklintas CE ženklu.</t>
  </si>
  <si>
    <t>Intraveninės kaniulės PTFE/FEP:</t>
  </si>
  <si>
    <t>Intraveninė kaniulė 14G-  45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</si>
  <si>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injekcinis vožtuvas.
10. Tėkmės greitis ne mažiau 240 ml/min. </t>
  </si>
  <si>
    <t>Intraveninė kaniulė 16G - 45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</si>
  <si>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injekcinis vožtuvas.
10. Tėkmės greitis ne mažiau 180 ml/min. </t>
  </si>
  <si>
    <t>Intraveninė kaniulė 18G - 45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</si>
  <si>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85 ml/min. </t>
  </si>
  <si>
    <t>Intraveninė kaniulė 24G  0.7 – 19 mm</t>
  </si>
  <si>
    <t>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mažiau13 ml/min.</t>
  </si>
  <si>
    <t>Intraveninė kaniulė 20G – 32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</si>
  <si>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įpresuotas,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55 ml/min.
</t>
  </si>
  <si>
    <t>Intraveninė kaniulė 22G 0.8 – 25 mm</t>
  </si>
  <si>
    <t>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33 ml/min.</t>
  </si>
  <si>
    <t>109 dalis iš viso, Eur:</t>
  </si>
  <si>
    <t>Intraveninės kaniulės PUR:</t>
  </si>
  <si>
    <t>Intraveninė kaniulė 18G  - 45 mm</t>
  </si>
  <si>
    <t>1. Turėti CE ženklinimą.
2. Sterilios, nepirogeniškos, netoksiškos (pateikti gamintojo patvirtinančius dokumentus).
3. Pagamintos iš poliuretano.
4. Papildoma anga injekcijoms yra tvirtinimo sparnelių geometriniam centre, turi turėti vožtuvą, trijų krypčių adatos ašmenys, konusinis kateterio galas, papildomos angos kamštelis fiksuojasi, pasukus jį kas 180 laipsnių kampu.
5. Silikonizuotos arba silikonizuotu galu.
6. Supakuoti kartu su užsukamu kamštuku, vienkartinio naudojimo.
7. Kateteris turi būti su ne mažiau 3 rentgeno kontrastinėmis juostelėmis.
8. Būtina papildoma anga injekcijoms.
9. Įpakuota kartu su užsukamu kamšteliu.
10. Tėkmės greitis ne mažiau 96 ml/min.
11.Be latekso komponentų(ženklinimas ant pakuotės)</t>
  </si>
  <si>
    <t>Intraveninė kaniulė 20G  – 32 mm</t>
  </si>
  <si>
    <t>1. Turėti CE ženklinimą.
2. 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kateterio galas,papildomos angos kamštelis fiksuojasu pasukus kas 180laipsnių kampu.
5. Turi būti silikonizuotos arba silikonizuotu galu. 
6. Supakuoti kartu su užsukamu kamštuku, vienkartinio naudojimo. 
7. Kateteris turi būti su ne mažiau 3 rentgeno kontrastinėmis juostelėmis. 
8. Būtina papildoma anga injekcijoms.
9. Įpakuota kartu su užsukamu kamšteliu. 
10. Tėkmės greitis ne mažiau 61 ml/min. 
11.Be latekso komponenetų( ženklinimas ant pakuotės)</t>
  </si>
  <si>
    <t>Intraveninė kaniulė 22G  – 25 mm</t>
  </si>
  <si>
    <t>1. Turėti CE ženklinimą. 
2. 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kateterio galas, papildomos angos kamštelis fiksuojasi , pasukuis jį kas 180 laipsnių kampu.
5. Turi būti silikonizuotos arba silikonizuotu galu.
7. Supakuoti kartu su užsukamu kamštuku, vienkartinio naudojimo. 
8. Kateteris turi būti su ne mažiau 3 rentgeno kontrastinėmis juostelėmis 
9. Būtina papildoma anga injekcijoms 
10. Įpakuota kartu su užsukamu kamšteliu. 
11. Tėkmės greitis ne mažiau 36 ml/min. 
12.Be latekso komponentų(ženklinimas ant apkuotės).</t>
  </si>
  <si>
    <t>Intraveninė kaniulė 24G  0.6 – 19 mm</t>
  </si>
  <si>
    <t>1. Turėti CE ženklinimą
2. 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kateterio galas,papildomos angos kamštelis fiksuojasi,pasukus jį kas 180 laipsnių kampu.
5. Turi būti silikonizuotos arba silikonizuotu galu.
6. Supakuoti kartu su užsukamu kamštuku, vienkartinio naudojimo.
7. Kateteris turi būti su ne mažiau 3 rentgeno kontrastinėmis juostelėmis.
8. Būtina papildoma anga injekcijoms.
9. Įpakuota kartu su užsukamu kamšteliu.
10. Tėkmės greitis ne mažiau 22ml/min.
11.Be latekso komponenetų( ženklinimas ant pakuotės).</t>
  </si>
  <si>
    <t>110 dalis iš viso, Eur:</t>
  </si>
  <si>
    <t xml:space="preserve">Sistemos skysčių perpylimui
</t>
  </si>
  <si>
    <t>1. Sterilios, nepirogeniškos (pateikti gamintojo patvirtinančius dokumentus).
2. Oro filtras
3. Guminis intarpas
4. Metalinė adata 0.8 x 40 mm
5. U formos žarnelės fiksatorius ant srovės greičio reguliatoriaus
6. Luer lock
7. Žarnelė ne mažiau kaip 1.5 m ilgio 
8. Turėti CE ženklinimą.</t>
  </si>
  <si>
    <t xml:space="preserve">Saugi sistema skysčių perpylimui
</t>
  </si>
  <si>
    <t xml:space="preserve">1. Sterilios, nepirogeniškos, vienkartinės
2. Papildoma oro anga su antibakteriniu filtru ir dangteliu oro angai uždaryti,
3. Be DEHP, pagaminta iš PVC (būtinas ženklinimas ant blister pakuotės).
4. Specialūs filtrai: filtras hidrofobinis – nepraleidžia skysčių, filtras hidrofilinis – nepraleidžia oro.
5. Sistemos ilgis 179-181 cm. Vamzdelio kietumas 76-78 „shore“.
6. Spaudimo atlaikymas iki 2 bar (būtinas ženklinimas ant blister pakuotės).
7. Priedai: ISO plastikinė adata, rutulinis dozatorius (1 ml – 20 lašų) su niša panaudotai adatai įkišti. Centrinis žiedas su galimybe pritvirtinti lašų skaičiuotuvą.
8. Pakuotė popieriaus / plastiko                                                                                                                                                                                                                                                                                                                                                                                                                                                                                                 9. Turėti CE ženklinimą.                                                                                                                                                                                                                                                                                                                                                                                                                                                                                                                           10.Sterili.                                                                                                                                                                                                                                                                                                                                                                                                                                                                                              </t>
  </si>
  <si>
    <t xml:space="preserve">Sistemos kraujo perpylimui
</t>
  </si>
  <si>
    <t>1. Turėti CE ženklinimą.
2. Sterilios, nepirogeniškos (pateikti  gamintojo patvirtinančius dokumentus).
3. Oro filtras.
4. Guminis intarpas.
5. Metalinė adata 0.8 x 40 mm.
6. U formos žarnelės fiksatorius ant srovės greičio reguliatoriaus.
7. Luer lock.
8. Žarnelė ne mažiau  kaip 1.5 m ilgio</t>
  </si>
  <si>
    <t>Švirkštai (vienkartiniai,  be adatos), Luer lock tipo, šviesai jautriems vaistams 50 ml</t>
  </si>
  <si>
    <t>1. Turėti CE ženklinimą.
2. Sterilios, nepirogeniškos (pateikti  gamintojo patvirtinančius dokumentus).</t>
  </si>
  <si>
    <t>Švirkštai (vienkartiniai,  be adatos), Luer lock tipo, 20 ml automatiniams švirkštams ,,Perfusor Space"</t>
  </si>
  <si>
    <t xml:space="preserve">1. Turi tikti automatiniams švirkštams ,,Perfusor Space", kurie skirti automatinei vaistų infuzijai programuojamu greičiu.
2. Luer lock tipo. </t>
  </si>
  <si>
    <t>Švirkštai (vienkartiniai,  be adatos), Luer lock tipo, 50 ml automatiniams švirkštams ,,Perfusor Space"</t>
  </si>
  <si>
    <t>1. Turi tikti automatiniams švirkštams ,,Perfusor Space",kurie skirti automatinei vaistų infuzijai programuojamu greičiu.
2. Luer lock tipo.</t>
  </si>
  <si>
    <t>Švirkštai vienkartiniai su injekcine adata:</t>
  </si>
  <si>
    <t>Švirkštas vienkartinis: 2.0 ml su injekcine adata 0,6-0,8 mm x 0,25-40 mm</t>
  </si>
  <si>
    <t>1. Turėti CE ženklinimą.
2. Gamintojo patvirtinimas dėl produkto sterilumo, apirogeniškumo, netoksiškumo.
3. 2-jų dalių švirkštas turi būti be latekso (pateikti gamintojo patvirtinančius dokumentus).
4. Švirkštai turi būti supakuoti į dėžutes (nuo 50 iki 200  vnt. dėžutėje).
5. Stūmoklis turi būti spalvotas.</t>
  </si>
  <si>
    <t>Švirkštas vienkartinis: 5.0 ml su injekcine adata 0,7-0,8 mm x 30-40 mm</t>
  </si>
  <si>
    <t>Švirkštas vienkartinis: 10.0 ml su injekcine adata 0,8 x 40 mm</t>
  </si>
  <si>
    <t>Švirkštas vienkartinis: 20.0 ml su injekcine adata 0,8 x 40 mm</t>
  </si>
  <si>
    <t>117 dalis iš viso, Eur:</t>
  </si>
  <si>
    <t>2-jų dalių švirkštai padidintos rizikos skyriams:</t>
  </si>
  <si>
    <t>2-3 ml koncentrinio tipo Luer-Slip, su adata 0,6 x 30 mm, galima pilnai pritraukti 3ml vaistų</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</si>
  <si>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7. Šalia švirkšto turi būti atitinkamo dydžio hipoderminė adata, adatos ilgis negali skirtis daugiau kaip 0,5 mm.
8. Naudingas švirkšto tūris ne mažiau 3,5ml</t>
  </si>
  <si>
    <t>5-6 ml tipas eccentric-Luer Slip, su adata 0,7 x 30 mm, galima pilnai pritraukti 6 ml vaistų</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</si>
  <si>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7. Šalia švirkšto turi būti atitinkamo dydžio hipoderminė adata, adatos ilgis negali skirtis daugiau kaip 0,5 mm.
8. Naudingas švirkšto tūris ne mažiau 6ml</t>
  </si>
  <si>
    <t>10-12ml tipas eccentric-Luer Slip, su adata 0,8 x 40 mm, galima pilnai pritraukti 12 ml vaistų</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</si>
  <si>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7. Šalia švirkšto turi būti atitinkamo dydžio hipoderminė adata, adatos ilgis negali skirtis daugiau kaip 0,5 mm.
8. Naudingas švirkšto tūris ne mažiau 13ml</t>
  </si>
  <si>
    <t>20-24ml tipas eccentric-Luer Slip,  su adata 0,8 x 40 mm, papildoma gradacija iki 24 ml.</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</si>
  <si>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7. Šalia švirkšto turi būti atitinkamo dydžio hipoderminė adata, adatos ilgis negali skirtis daugiau kaip 0,5 mm.
8. Naudingas švirkšto tūris ne mažiau 25ml</t>
  </si>
  <si>
    <t>118 dalis iš viso, Eur:</t>
  </si>
  <si>
    <t xml:space="preserve">Sistema su kaniule infuzinei pompai ,,Nouvag AG'' </t>
  </si>
  <si>
    <t>1. Sterili,vienkartinė.
2. Pilnai suderinama su infuzine pompa ,,Nouvag AG".
3. Paženklinta CE ženklu.</t>
  </si>
  <si>
    <t>Adapteris skysčių perpylimui iš flakono į flakoną iki 100 ml flak.</t>
  </si>
  <si>
    <t>Paženklintas CE ženklu.</t>
  </si>
  <si>
    <t>Intraveninių tirpalų šildymo sistema</t>
  </si>
  <si>
    <t>1. Vienkartinė.
2. Tinkanti ,,Hotline" infuzinių tirpalų šildymo aparatui.
3. Ilgis ne mažiau 2,4 m.
4. Užpildymo tūris 20 ml.</t>
  </si>
  <si>
    <t>Saugi vakuuminė šlapimo paėmimo sistema 122.1. - 122.3. siūlomos prekės turi būti vieno gamintojo:</t>
  </si>
  <si>
    <t>Vakuuminis mėgintuvėlis šlapimo tyrimui su konservantu, išlaikančiu ėminio stabilumą 72 val kambario temperatūroje (be gyvsidabrio priemaišų ir be boro rūgšties) 8 ml, 16x100 mm biocheminiams tyrimams</t>
  </si>
  <si>
    <t xml:space="preserve">Mėgintuvėlis ir šlapimo paėmėjas turi būti:
1. Vienkartiniai. 
2. Sterilūs: atitikti ISO 11137 medicinos prietaisų sterilumo direktyvą arba lygiavertę.
3. Atitikti tarptautinį spalvinį kodavimą pagal ISO 6710 standartą.
4. Pažymėti CE ženklu pagal in vitro diagnostikos medicininių gaminių 98/79 EC direktyvą.
5. Ant mėgintuvėlio etiketės turi būti nurodytas minimalaus ir maksimalaus užpildymo lygis. </t>
  </si>
  <si>
    <t>Šlapimo paėmėjas, pritaikytas vakuuminiam mėgintuvėliui</t>
  </si>
  <si>
    <t xml:space="preserve">Šlapimo paėmėjas  turi būti:
1. Vienkartiniai. 
2. Atitikti tarptautinį spalvinį kodavimą pagal ISO 6710 standartą.
3. Pažymėti CE ženklu pagal in vitro diagnostikos medicininių gaminių 98/79 EC direktyvą.
4. Ant mėgintuvėlio etiketės turi būti nurodytas minimalaus ir maksimalaus užpildymo lygis. </t>
  </si>
  <si>
    <t>Vakuuminis mėgintuvėlis šlapimo tyrimui su konservantu 4 ml, biocheminiams tyrimams 13x75 mm</t>
  </si>
  <si>
    <t>122 dalis iš viso, Eur:</t>
  </si>
  <si>
    <t>Skrandžio zondai:</t>
  </si>
  <si>
    <t>Skrandžio zondai CH 12</t>
  </si>
  <si>
    <t xml:space="preserve">vnt. </t>
  </si>
  <si>
    <t>1. Ilgis ne mažiau 76 cm.
2. Uždaras galas, viena- dvi šoninės angos
3. Rentgenokontrastinis.
4. Pradedant nuo 50 cm, gradavimas kas 10 cm.
5. Su kamšteliu.
6. Pagamintas iš  PVC.
7. Paženklinti CE ženklu.</t>
  </si>
  <si>
    <t>Skrandžio zondai CH 14</t>
  </si>
  <si>
    <t>1. Ilgis ne mažiau 76 cm.
2. Uždaras galas, viena-dvi šoninės angos
3. Rentgenokontrastinis.
4. Pradedant nuo 50 cm,gradavimas kas 10 cm.
5. Su kamšteliu.
6. Pagamintas iš  PVC.
7. Paženklinti CE ženklu.</t>
  </si>
  <si>
    <t>Skrandžio zondai CH 16</t>
  </si>
  <si>
    <t>1. Ilgis ne mažiau 76 cm.
2. Uždaras galas, viena-dvi šoninės angos
3. Rentgenokontrastinis.
4. Pradedant nuo 50 cm, gradavimas kas 10 cm.
5. Su kamšteliu.
6. Pagamintas iš  PVC.
7. Paženklinti CE ženklu.</t>
  </si>
  <si>
    <t>Skrandžio zondai CH 18</t>
  </si>
  <si>
    <t>1. Ilgis ne mažiau 76 cm.
2. Uždaras arba atviras galas, viena-dvi šoninės angos
3. Rentgenokontrastinis.
4. Pradedant nuo 50 cm, gradavimas kas 10 cm.
5. Su kamšteliu.
6. Pagamintas iš  PVC.
7. Paženklinti CE ženklu.</t>
  </si>
  <si>
    <t>Skrandžio zondai CH 20</t>
  </si>
  <si>
    <t>1. Ilgis ne mažiau 78 cm.
2. Uždaras galas, viena-dvi šoninės angos
3. Rentgenokontrastinis.
4. Pradedant nuo 50 cm, gradavimas kas 10 cm.
5. Su kamšteliu.
6. Pagamintas iš  PVC.
7. Paženklinti CE ženklu.</t>
  </si>
  <si>
    <t>123 dalis iš viso, Eur:</t>
  </si>
  <si>
    <t>Skrandžio zondai CH 24</t>
  </si>
  <si>
    <t>1. Ilgis ne mažiau 76 cm.
2. Uždaras galas, ne mažiau kaip dvi šoninės angos.
3. Pagamintas iš  PVC.
4. Paženklinti CE ženklu.</t>
  </si>
  <si>
    <t>Skrandžio zondai CH 28</t>
  </si>
  <si>
    <t>Skrandžio zondai CH 30</t>
  </si>
  <si>
    <t>Blackmore zondas, skirtas stemplės varikozės kompresijai CH16</t>
  </si>
  <si>
    <t>1. Graduotas, ilgis ne mažiau 115 cm
2. 3-jų kanalų su dviem lateksiniais balionėliais.
3. Nurodytas balionėlių užpildymo tūris ant vožtuvo ir distalinės dalies išpūtimą rodančių balionų
4. Paženklinta CE ženklu.</t>
  </si>
  <si>
    <t>Zondas enterinei mitybai, nasogastrinis</t>
  </si>
  <si>
    <t>1. Su metaliniu  stiletu.
2. Ne mažiau kaip 110 cm ilgio, CH 10.
3. Pagamintas iš poliuretano.
4. Universali arba ENFit jungtis.
5. Paženklintas CE ženklu.</t>
  </si>
  <si>
    <t>1. Pagamintas iš poliuretano, be DEPH.
2. Rentgeno kontrastinė juostelė kas 5-10 cm.
3. Diametras 12CH, ilgis ne mažiau 120 cm.
4. Stiletas, su "oliva" pravedimo palengvinimui.
5. Universali arba ENFit jungtis.
6. Galima laikyti iki mėnesio įvedus.
7. Sterilus.
8. Paženklintas CE ženklu.</t>
  </si>
  <si>
    <t>Enterinio maitinimo sistema ,,B.Braun" maitinimo pompai</t>
  </si>
  <si>
    <t>1. Turi tikti ,,B.Braun Space“ tūrinei pompai.
2. Ilgis, ne trumpesnė nei 320cm, su silikoniniu intarpu, paženklinta CE ženklu.
3. Sterili.</t>
  </si>
  <si>
    <t>Enterinio maitinimo sistema maitinimo pompai ,,Flocare Infinity"</t>
  </si>
  <si>
    <t>1. 1,2-1,3L talpos rezervuaras.
2. Lašinimo kamera.
3. Antgalis, skirtas jungtis su (kūgio formos 4-pakopų) zondu.
4. Antgalis vaistams ir zondo praplovimui.
5. Paženklinta CE ženklu.</t>
  </si>
  <si>
    <t>Enterinio maitinimo sistema ,,FLOCARE Infinity“ pompai</t>
  </si>
  <si>
    <t>1. Jungtis laminuotai minkštai pakuotei.
2. Lašinimo kamera.
3. Antgalis skirtas jungtis su (kūgio formos 4-pakopų) zondu.
4. Antgalis vaistams ir zondo praplovimui.
5. Paženklinta CE ženklu.</t>
  </si>
  <si>
    <t>Skrandžio zondas su kietu mandrenu:</t>
  </si>
  <si>
    <t>Skrandžio zondas su kietu mandrenu CH 14</t>
  </si>
  <si>
    <t>1. Kietumas ne mažiau 78.
2. Ilgis ne mažiau 800 mm.
3. 4 skylutės distaliniame gale.
4. Paženklintas CE ženklu.</t>
  </si>
  <si>
    <t>Skrandžio zondas su kietu mandrenu CH 16</t>
  </si>
  <si>
    <t>Skrandžio zondas su kietu mandrenu CH 18</t>
  </si>
  <si>
    <t>1. Kietumas 78.
2. Ilgis ne mažiau 800 mm.
3. 4 skylutės distaliniame gale.
4. Paženklintas CE ženklu.</t>
  </si>
  <si>
    <t>133 dalis iš viso, Eur:</t>
  </si>
  <si>
    <t xml:space="preserve">Enterinio maitinimo sistema ,,Kangaroo“ pompai
</t>
  </si>
  <si>
    <t>1. Turi tikti ,,Kangaroo“pompai.
2. Universali jungtis.
3. Lašinimo kamera.
4. Antgalis,skirtas jungtis su kūgio formos (4 pakopų) zondu.
5. Antgalis vaistams ir zondo praplovimui.
6. Sterili.
7. Paženklinta CE ženklu.</t>
  </si>
  <si>
    <t>Rinkinys epidurinei nejautrai</t>
  </si>
  <si>
    <t>1. Tuohy adata 18 G  1,3 x 80 mm-90 mm
2. Kateteris: markiruotas, rentgenokontrastinis,ne mažiau 1,0 m ilgio, 0,45 mm diametro, uždaras galas, 3 šoninės skylutės.
3. Švirkštas 8+- 1ml LOR(Loss of resistance) tipo. 
4. Filtras 0,2 mkm, užpildymo tūris 0,45 ml, atlaiko slėgį iki 7 bar.
5. Kateterio  nukreipėjas.
6. "Click"(užspaudžiamas) tipo konektorius.
7. Filtro fiksatorius,neribojantis judesių.
8. Paženklintas CE ženklu.</t>
  </si>
  <si>
    <t>Arterinė kaniulė arterijos punkcijai pgal Seldingerio metodiką</t>
  </si>
  <si>
    <t>1.Pagamintas iš FEP arba lygiavertės medžiagos su poliuretaniniais tvirtinimo sparneliais.
2.Skirtas arterijos punkcijai pagal Seldingerio metodiką.
3.Punkcinė adata 0,95x40-50 mm.
4.Kateteris 20Gx80mm.
5.Styga 35-0,025-0,021 in.
6.Su integruotu atbulinės tėkmės vožtuvu arba spaustuku.
7.Su Luer Lock arba lygiaverte jungtimi.
8.Sterilus vienkartinis.</t>
  </si>
  <si>
    <t xml:space="preserve">Arterinė kaniulė </t>
  </si>
  <si>
    <t xml:space="preserve">1. Arterinė kaniulė 20 G - 45 mm ilgio.
2. Su  srovės  išjungikliu.
3. Su sparneliais fiksacijai.
4. Sterili.
5. Paženklinta CE ženklu.                </t>
  </si>
  <si>
    <t>Rinkinys pleuros punkcijai</t>
  </si>
  <si>
    <t>1. Punkcinė adata kateterio viduje, adata 1,6-1,8mm x 80 mm-90mm
2. Sujungimo kranelis Luer-lock tipo.
3. Maišas ne mažiau  2 l talpos.
4. Švirkštas Luer lock 50- 60 ml.
5. Žarnelės ilgis ne  mažesnis kaip 90 cm.
6. Paženklintas CE ženklu.</t>
  </si>
  <si>
    <t>Torakalinis kateteris su trokaru</t>
  </si>
  <si>
    <t>1. Kateteris 24CH, pagamintas iš permatomo PVC, aštrus trokaras.
2. Ilgis ne mažiau 40 cm.
3. Graduotas kas 2 cm.
4. Paženklintas CE ženklu.</t>
  </si>
  <si>
    <t xml:space="preserve">Karotidinis šuntas </t>
  </si>
  <si>
    <t>1. Ilgis ne mažiau 30 cm ilgio.
2. Dydis 9F.
3. Šuntas pagamintas iš poliuretano,balionai-iš latekso.
4. Spalvinis bendrosios miego arterijos baliono,pripūtimo kanalo ir kranelių žymėjimas
5. Centimetrinės gylio žymos
6. Paženklintas CE ženklu.</t>
  </si>
  <si>
    <t>Balioniniai kateteriai embolotrombektomijai:</t>
  </si>
  <si>
    <t>Balioninis kateteris embolotrombektomijai</t>
  </si>
  <si>
    <t>1. F2.
2. 60-85 cm ilgio.
3. Balionėlio, užpildyto  NaCl 0.9% tirp., maks. tūris 0.15- 0.20 ml.
4. Paženklintas CE ženklu.</t>
  </si>
  <si>
    <t>1. F3.
2. 80-85 cm ilgio.
3. Balionėlio, užpildyto Na Cl 0.9% tirp.  maks. Tūris 0.2-0.6 ml.
4. Paženklintas CE ženklu.</t>
  </si>
  <si>
    <t>1. F4.
2. 80-85cm ilgio.
3. Balionėlio, užpildyto Na Cl 0.9% tirp., maks.tūris 0,7-1,2 ml.
4. Paženklintas CE ženklu.</t>
  </si>
  <si>
    <t>1. F5. 
2. 80-85 cm ilgio.
3. Balionėlio tūris,užpildyto Na Cl  0.9% tirp., maks.tūris 1,5-3,0 ml.
4. Paženklintas CE ženklu.</t>
  </si>
  <si>
    <t>1. F6.
2. 80-85 cm ilgio.
3. Balionėlio, užpildyto skysčiu maks. tūris 2,0-4,5 ml.
4. Paženklintas CE ženklu.</t>
  </si>
  <si>
    <t>1. F7.
2. 80-85 cm ilgio.
3. Balionėlio, užpildyto skysčiu, maks. tūris tūris 2,5-4,5 ml.
4. Paženklintas CE ženklu.</t>
  </si>
  <si>
    <t>1. F8.
2. 80-85 cm ilgio.
3. Balionėlio, užpildyto skysčiu, maks. tūris tūris 2,5-4,5 ml.
4. Paženklintas CE ženklu.</t>
  </si>
  <si>
    <t>141 dalis iš viso, Eur:</t>
  </si>
  <si>
    <t>Fogarty spiralinis trombektominis kateteris, naudojamas dirbtinėms kraujagyslėms:</t>
  </si>
  <si>
    <t>Fogarty spiralinis trombektominis kateteris, naudojamas dirbtinėms kraujagyslėms</t>
  </si>
  <si>
    <t>1. Kateteris pagamintas iš nerudijančio plieno, padengtas PVC.
2. Dviguba spiralė.
3. Atraumatinis lankstus kateterio galas.
4. Valdymo rankenėlė su užrakinimo funkcija.
5. Dydis  5F.
6. Ilgis ne trumpesni kaip 50 cm.
7. Diametras (min-max) 5 -16 mm.
8. Spalvinė koduotė.
9. Tik dirbtinio audinio kraujagyslėms.
10. Vienkartinis, sterilus, supakuotas po vieną.
11. Paženklintas CE ženklu.</t>
  </si>
  <si>
    <t>1.  Kateteris pagamintas iš nerudijančio plieno, padengtas PVC.
2.  Dviguba spiralė. 
3.  Atraumatinis lankstus kateterio galas.
4.  Valdymo rankenėlė su užrakinimo funkcija.
5.  Dydis  6F.
6.  Ilgis ne trumpesni kaip 50 cm. 
7.  Diametras (min-max) 6 -18 mm.
8.  Spalvinė koduotė.
9.  Tik dirbtinio audinio kraujagyslėms.
10. Vienkartinis, sterilus, supakuotas po vieną.
11. Paženklintas CE ženklu.</t>
  </si>
  <si>
    <t>142 dalis iš viso, Eur:</t>
  </si>
  <si>
    <t>Gastrostominis rinkinys</t>
  </si>
  <si>
    <t>1. Zondas, CH 18,  ne mažiau 40 cm su RO kontrast. retenciniu disku.
2. Išorinis fiksatorius.
3. Skalpelis.
4. Punkcinė adata. 
5. Pravedėjas su kilpa.
6. Maitinimo konektorius.
7. Paženklintas CE ženklu.</t>
  </si>
  <si>
    <t>Irigacinė sistema</t>
  </si>
  <si>
    <t>1. Vienkartinė,sterili. 
2. Skirta sujungimui prie artroskopo.  
3. Ilgis 220-350 cm.   
4. Sistemą sudaro ecospicke jungtis,  užspaudėjas, speciali jungtis jungimui prie artroskopo.  
5. Viena atšaka.
6. Tėkmės greitis ne mažiau 800ml/min.</t>
  </si>
  <si>
    <t xml:space="preserve">Gimdos endometriumo biopsijos kiuretė, skirta tikslesniam endometro pavyzdžio paėmimui
</t>
  </si>
  <si>
    <t>1. Kiuretės ilgis 25-30 cm.
2. Kiuretės išorinis skersmuo iki3,2mm.
3. Kiuretės įmova permatoma, sužymėta ir sunumeruota 4, 7, 8 ir 10 cm žymomis.
4. Iš lankstaus polipropileno.
5. Pagaminta iš lankstaus polipropileno.
6. Vienkartinio naudojimo.
7. Įpakavimas sterilus.
8. Supakuota po 1-ą vienetą.
9. Paženklinta CE ženklu.</t>
  </si>
  <si>
    <t xml:space="preserve">Audinių atitraukimo sistema, skirta laparoskopinėms operacijoms.
</t>
  </si>
  <si>
    <t>1. Sistemoje 2-u audinių atitraukėjai.
2. Pravedėjas.
3. 2-u laikikliai
4. Vienkartinio naudojimo.
5. Įpakavimas sterilus.
6. Paženklinta CE ženklu.</t>
  </si>
  <si>
    <t xml:space="preserve">1. Ilgis ne mažiau 70 cm.
2. Atviras galas su viena arba dviem angomis, minkšti.
3. Pravedėjas.
4. Graduoti kas 1 cm.
5. Pagamintas iš  PVC.
6. Paženklinti CE ženklu.                                                             7.Turi tikti stygai- pravedėjui 0,35"   </t>
  </si>
  <si>
    <t>AW16 280. Katalogas 146 p.d.</t>
  </si>
  <si>
    <t>Peters Surgical/VECTEC, Prancūzija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</si>
</sst>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00"/>
  </numFmts>
  <fonts count="25">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10"/>
      <color theme="1"/>
      <name val="Times New Roman"/>
      <family val="1"/>
      <charset val="186"/>
    </font>
    <font>
      <b/>
      <sz val="10"/>
      <color theme="1"/>
      <name val="Times New Roman"/>
      <family val="1"/>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0"/>
      <name val="Times New Roman"/>
      <family val="1"/>
    </font>
    <font>
      <sz val="10"/>
      <color rgb="FFFF0000"/>
      <name val="Times New Roman"/>
      <family val="1"/>
      <charset val="186"/>
    </font>
    <font>
      <sz val="10"/>
      <name val="Calibri"/>
      <family val="2"/>
      <charset val="186"/>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s>
  <fills count="5">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auto="1"/>
      </top>
      <bottom style="thin">
        <color auto="1"/>
      </bottom>
      <diagonal/>
    </border>
    <border>
      <left style="thin">
        <color auto="1"/>
      </left>
      <right/>
      <top style="thin">
        <color auto="1"/>
      </top>
      <bottom style="thin">
        <color auto="1"/>
      </bottom>
      <diagonal/>
    </border>
  </borders>
  <cellStyleXfs count="14">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11" fillId="0" borderId="0"/>
    <xf numFmtId="0" fontId="12" fillId="0" borderId="0">
      <alignment horizontal="center" textRotation="90"/>
    </xf>
    <xf numFmtId="0" fontId="12" fillId="0" borderId="0">
      <alignment horizontal="center"/>
    </xf>
    <xf numFmtId="0" fontId="13" fillId="0" borderId="0"/>
    <xf numFmtId="0" fontId="13" fillId="0" borderId="0"/>
    <xf numFmtId="0" fontId="14" fillId="0" borderId="0"/>
    <xf numFmtId="0" fontId="15" fillId="0" borderId="0"/>
    <xf numFmtId="9" fontId="24" fillId="0" borderId="0" applyFont="0" applyFill="0" applyBorder="0" applyAlignment="0" applyProtection="0"/>
  </cellStyleXfs>
  <cellXfs count="145">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4" xfId="0" applyFont="1" applyBorder="1" applyAlignment="1">
      <alignment horizontal="center" vertical="top"/>
    </xf>
    <xf numFmtId="49" fontId="1" fillId="0" borderId="4" xfId="0" applyNumberFormat="1" applyFont="1" applyBorder="1" applyAlignment="1">
      <alignment horizontal="center" vertical="top" wrapText="1"/>
    </xf>
    <xf numFmtId="49" fontId="1" fillId="0" borderId="4" xfId="0" applyNumberFormat="1" applyFont="1" applyBorder="1" applyAlignment="1">
      <alignment horizontal="center" vertical="top"/>
    </xf>
    <xf numFmtId="49" fontId="3" fillId="0" borderId="4" xfId="0" applyNumberFormat="1" applyFont="1" applyBorder="1" applyAlignment="1">
      <alignment horizontal="center" vertical="top"/>
    </xf>
    <xf numFmtId="0" fontId="1" fillId="0" borderId="4" xfId="0" applyFont="1" applyBorder="1" applyAlignment="1">
      <alignment horizontal="center" vertical="top" wrapText="1"/>
    </xf>
    <xf numFmtId="0" fontId="3" fillId="0" borderId="4" xfId="0" applyFont="1" applyBorder="1" applyAlignment="1">
      <alignment vertical="top" wrapText="1"/>
    </xf>
    <xf numFmtId="1" fontId="2"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3" fillId="0" borderId="4" xfId="0" applyFont="1" applyBorder="1" applyAlignment="1">
      <alignment vertical="top"/>
    </xf>
    <xf numFmtId="0" fontId="2" fillId="0" borderId="1" xfId="0" applyFont="1" applyBorder="1" applyAlignment="1">
      <alignment horizontal="center" vertical="top" wrapText="1"/>
    </xf>
    <xf numFmtId="1" fontId="2" fillId="0" borderId="4" xfId="0" applyNumberFormat="1" applyFont="1" applyBorder="1" applyAlignment="1">
      <alignment horizontal="center" vertical="top"/>
    </xf>
    <xf numFmtId="0" fontId="3" fillId="0" borderId="4" xfId="0" applyFont="1" applyBorder="1" applyAlignment="1">
      <alignment horizontal="left" vertical="top" wrapText="1"/>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lignment horizontal="left" vertical="top" wrapText="1"/>
    </xf>
    <xf numFmtId="0" fontId="1" fillId="0" borderId="4" xfId="0" applyFont="1" applyBorder="1" applyAlignment="1">
      <alignment vertical="top" wrapText="1"/>
    </xf>
    <xf numFmtId="0" fontId="3" fillId="0" borderId="7" xfId="0" applyFont="1" applyBorder="1" applyAlignment="1">
      <alignment horizontal="left" vertical="top" wrapText="1"/>
    </xf>
    <xf numFmtId="0" fontId="9" fillId="0" borderId="1" xfId="1" applyFont="1" applyBorder="1" applyAlignment="1">
      <alignment horizontal="center" vertical="top" wrapText="1"/>
    </xf>
    <xf numFmtId="0" fontId="19" fillId="0" borderId="0" xfId="0" applyFont="1" applyAlignment="1">
      <alignment horizontal="center" vertical="center"/>
    </xf>
    <xf numFmtId="0" fontId="3" fillId="0" borderId="1" xfId="0" applyFont="1" applyBorder="1" applyAlignment="1">
      <alignment horizontal="left" vertical="top" wrapText="1"/>
    </xf>
    <xf numFmtId="0" fontId="9" fillId="0" borderId="10" xfId="1" applyFont="1" applyBorder="1" applyAlignment="1">
      <alignment horizontal="center" vertical="top" wrapText="1"/>
    </xf>
    <xf numFmtId="0" fontId="3" fillId="0" borderId="0" xfId="0" applyFont="1" applyAlignment="1">
      <alignment horizontal="left" vertical="center"/>
    </xf>
    <xf numFmtId="49" fontId="9" fillId="0" borderId="9" xfId="1" applyNumberFormat="1" applyFont="1" applyBorder="1" applyAlignment="1">
      <alignment horizontal="left" vertical="center" wrapText="1"/>
    </xf>
    <xf numFmtId="49" fontId="9" fillId="0" borderId="6" xfId="1"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2" fontId="1" fillId="0" borderId="4" xfId="0" applyNumberFormat="1" applyFont="1" applyBorder="1" applyAlignment="1">
      <alignment horizontal="center" vertical="top" wrapText="1"/>
    </xf>
    <xf numFmtId="0" fontId="19" fillId="0" borderId="4" xfId="0" applyFont="1" applyBorder="1" applyAlignment="1">
      <alignment horizontal="center" vertical="center"/>
    </xf>
    <xf numFmtId="1" fontId="1" fillId="0" borderId="4" xfId="0" applyNumberFormat="1" applyFont="1" applyBorder="1" applyAlignment="1">
      <alignment horizontal="center" vertical="top"/>
    </xf>
    <xf numFmtId="0" fontId="1" fillId="0" borderId="4" xfId="0" applyFont="1" applyBorder="1" applyAlignment="1">
      <alignment horizontal="left" vertical="center" wrapText="1"/>
    </xf>
    <xf numFmtId="0" fontId="3" fillId="0" borderId="1" xfId="1" applyFont="1" applyBorder="1" applyAlignment="1">
      <alignment horizontal="left" vertical="top" wrapText="1"/>
    </xf>
    <xf numFmtId="0" fontId="3" fillId="3" borderId="4" xfId="0" applyFont="1" applyFill="1" applyBorder="1" applyAlignment="1">
      <alignment vertical="top" wrapText="1"/>
    </xf>
    <xf numFmtId="0" fontId="3" fillId="3" borderId="0" xfId="0" applyFont="1" applyFill="1" applyAlignment="1">
      <alignment vertical="top"/>
    </xf>
    <xf numFmtId="0" fontId="1" fillId="2" borderId="4" xfId="0" applyFont="1" applyFill="1" applyBorder="1" applyAlignment="1">
      <alignment horizontal="center" vertical="center" wrapText="1"/>
    </xf>
    <xf numFmtId="0" fontId="20" fillId="0" borderId="0" xfId="0" applyFont="1" applyAlignment="1">
      <alignment vertical="top" wrapText="1"/>
    </xf>
    <xf numFmtId="49" fontId="1" fillId="0" borderId="4" xfId="0" applyNumberFormat="1" applyFont="1" applyBorder="1" applyAlignment="1">
      <alignment horizontal="left" vertical="top" wrapText="1"/>
    </xf>
    <xf numFmtId="0" fontId="1" fillId="0" borderId="4" xfId="0" applyFont="1" applyBorder="1" applyAlignment="1">
      <alignment horizontal="center" vertical="center" wrapText="1"/>
    </xf>
    <xf numFmtId="1" fontId="2" fillId="0" borderId="4" xfId="0" applyNumberFormat="1" applyFont="1" applyBorder="1" applyAlignment="1">
      <alignment horizontal="center" vertical="center" wrapText="1"/>
    </xf>
    <xf numFmtId="0" fontId="3" fillId="0" borderId="4" xfId="0" applyFont="1" applyBorder="1"/>
    <xf numFmtId="0" fontId="3" fillId="0" borderId="4" xfId="0" applyFont="1" applyBorder="1" applyAlignment="1">
      <alignment horizontal="center" vertical="center"/>
    </xf>
    <xf numFmtId="1" fontId="4" fillId="0" borderId="4" xfId="0" applyNumberFormat="1" applyFont="1" applyBorder="1" applyAlignment="1">
      <alignment horizontal="center" vertical="top"/>
    </xf>
    <xf numFmtId="165" fontId="3" fillId="0" borderId="4" xfId="0" applyNumberFormat="1" applyFont="1" applyBorder="1" applyAlignment="1">
      <alignment horizontal="center" vertical="top" wrapText="1"/>
    </xf>
    <xf numFmtId="9" fontId="3" fillId="0" borderId="4" xfId="13" applyFont="1" applyBorder="1" applyAlignment="1">
      <alignment horizontal="center" vertical="top" wrapText="1"/>
    </xf>
    <xf numFmtId="0" fontId="19" fillId="3" borderId="4" xfId="0" applyFont="1" applyFill="1" applyBorder="1" applyAlignment="1">
      <alignment horizontal="center" vertical="center"/>
    </xf>
    <xf numFmtId="0" fontId="2" fillId="0" borderId="4" xfId="0" applyFont="1" applyBorder="1" applyAlignment="1">
      <alignment horizontal="center" vertical="top" wrapText="1"/>
    </xf>
    <xf numFmtId="0" fontId="3" fillId="0" borderId="4" xfId="0" applyFont="1" applyBorder="1" applyAlignment="1">
      <alignment horizontal="left" vertical="center" wrapText="1"/>
    </xf>
    <xf numFmtId="0" fontId="17" fillId="0" borderId="4" xfId="0" applyFont="1" applyBorder="1" applyAlignment="1">
      <alignment vertical="top" wrapText="1"/>
    </xf>
    <xf numFmtId="49" fontId="1" fillId="0" borderId="4" xfId="0" applyNumberFormat="1" applyFont="1" applyBorder="1" applyAlignment="1">
      <alignment vertical="center" wrapText="1"/>
    </xf>
    <xf numFmtId="49" fontId="1" fillId="0" borderId="4" xfId="0" applyNumberFormat="1" applyFont="1" applyBorder="1" applyAlignment="1">
      <alignment vertical="top" wrapText="1"/>
    </xf>
    <xf numFmtId="49" fontId="3" fillId="0" borderId="4" xfId="0" applyNumberFormat="1" applyFont="1" applyBorder="1" applyAlignment="1">
      <alignment horizontal="left" vertical="center" wrapText="1"/>
    </xf>
    <xf numFmtId="2" fontId="1" fillId="0" borderId="4" xfId="0" applyNumberFormat="1" applyFont="1" applyBorder="1" applyAlignment="1">
      <alignment horizontal="center" vertical="center" wrapText="1"/>
    </xf>
    <xf numFmtId="0" fontId="1" fillId="0" borderId="4" xfId="0" applyFont="1" applyBorder="1" applyAlignment="1">
      <alignment vertical="center" wrapText="1"/>
    </xf>
    <xf numFmtId="49" fontId="1" fillId="0" borderId="4" xfId="0" applyNumberFormat="1" applyFont="1" applyBorder="1" applyAlignment="1">
      <alignment horizontal="left" vertical="center" wrapText="1"/>
    </xf>
    <xf numFmtId="1" fontId="1" fillId="0" borderId="4" xfId="0" applyNumberFormat="1" applyFont="1" applyBorder="1" applyAlignment="1">
      <alignment horizontal="center" vertical="top" wrapText="1"/>
    </xf>
    <xf numFmtId="0" fontId="3" fillId="0" borderId="4" xfId="0" applyFont="1" applyBorder="1" applyAlignment="1">
      <alignment horizontal="left" vertical="center"/>
    </xf>
    <xf numFmtId="2" fontId="3" fillId="0" borderId="4" xfId="0" applyNumberFormat="1" applyFont="1" applyBorder="1" applyAlignment="1">
      <alignment horizontal="center" vertical="top" wrapText="1"/>
    </xf>
    <xf numFmtId="0" fontId="3" fillId="0" borderId="12" xfId="6" applyFont="1" applyBorder="1" applyAlignment="1">
      <alignment horizontal="left" vertical="top" wrapText="1"/>
    </xf>
    <xf numFmtId="0" fontId="1" fillId="0" borderId="4" xfId="0" applyFont="1" applyBorder="1" applyAlignment="1">
      <alignment horizontal="right" vertical="center" wrapText="1"/>
    </xf>
    <xf numFmtId="0" fontId="1" fillId="0" borderId="4" xfId="0" applyFont="1" applyBorder="1" applyAlignment="1">
      <alignment horizontal="right" vertical="top" wrapText="1"/>
    </xf>
    <xf numFmtId="49" fontId="3" fillId="0" borderId="12" xfId="6" applyNumberFormat="1" applyFont="1" applyBorder="1" applyAlignment="1">
      <alignment horizontal="left" vertical="top" wrapText="1"/>
    </xf>
    <xf numFmtId="0" fontId="3" fillId="3" borderId="4" xfId="0" applyFont="1" applyFill="1" applyBorder="1" applyAlignment="1">
      <alignment horizontal="left" vertical="top" wrapText="1"/>
    </xf>
    <xf numFmtId="49" fontId="1" fillId="0" borderId="4" xfId="0" applyNumberFormat="1" applyFont="1" applyBorder="1" applyAlignment="1">
      <alignment vertical="center"/>
    </xf>
    <xf numFmtId="49" fontId="1" fillId="0" borderId="4" xfId="0" applyNumberFormat="1" applyFont="1" applyBorder="1" applyAlignment="1">
      <alignment vertical="top"/>
    </xf>
    <xf numFmtId="2" fontId="1" fillId="0" borderId="4" xfId="0" applyNumberFormat="1" applyFont="1" applyBorder="1" applyAlignment="1">
      <alignment horizontal="center" vertical="top"/>
    </xf>
    <xf numFmtId="49" fontId="2" fillId="0" borderId="4" xfId="0" applyNumberFormat="1" applyFont="1" applyBorder="1" applyAlignment="1">
      <alignment horizontal="center" vertical="top" wrapText="1"/>
    </xf>
    <xf numFmtId="49" fontId="1" fillId="0" borderId="4" xfId="0" applyNumberFormat="1" applyFont="1" applyBorder="1" applyAlignment="1">
      <alignment horizontal="right" vertical="top" wrapText="1"/>
    </xf>
    <xf numFmtId="49" fontId="3" fillId="0" borderId="4" xfId="0" applyNumberFormat="1" applyFont="1" applyBorder="1" applyAlignment="1">
      <alignment horizontal="left" vertical="center"/>
    </xf>
    <xf numFmtId="0" fontId="17" fillId="0" borderId="4" xfId="0" applyFont="1" applyBorder="1" applyAlignment="1">
      <alignment horizontal="center" vertical="top" wrapText="1"/>
    </xf>
    <xf numFmtId="0" fontId="2" fillId="0" borderId="4" xfId="0" applyFont="1" applyBorder="1" applyAlignment="1">
      <alignment horizontal="center" vertical="top"/>
    </xf>
    <xf numFmtId="0" fontId="4" fillId="0" borderId="4" xfId="0" applyFont="1" applyBorder="1" applyAlignment="1">
      <alignment horizontal="center" vertical="top"/>
    </xf>
    <xf numFmtId="0" fontId="4" fillId="0" borderId="4" xfId="0" applyFont="1" applyBorder="1" applyAlignment="1">
      <alignment horizontal="left" vertical="center" wrapText="1"/>
    </xf>
    <xf numFmtId="0" fontId="19" fillId="0" borderId="4" xfId="0" applyFont="1" applyBorder="1" applyAlignment="1">
      <alignment horizontal="center" vertical="center" wrapText="1"/>
    </xf>
    <xf numFmtId="0" fontId="16" fillId="0" borderId="4" xfId="0" applyFont="1" applyBorder="1" applyAlignment="1">
      <alignment vertical="center" wrapText="1"/>
    </xf>
    <xf numFmtId="0" fontId="16" fillId="0" borderId="4" xfId="0" applyFont="1" applyBorder="1" applyAlignment="1">
      <alignment vertical="top" wrapText="1"/>
    </xf>
    <xf numFmtId="0" fontId="3" fillId="3" borderId="4" xfId="0" applyFont="1" applyFill="1" applyBorder="1" applyAlignment="1">
      <alignment horizontal="left" vertical="center" wrapText="1"/>
    </xf>
    <xf numFmtId="0" fontId="1" fillId="3" borderId="4" xfId="0" applyFont="1" applyFill="1" applyBorder="1" applyAlignment="1">
      <alignment horizontal="center" vertical="top" wrapText="1"/>
    </xf>
    <xf numFmtId="1" fontId="2" fillId="3" borderId="4" xfId="0" applyNumberFormat="1" applyFont="1" applyFill="1" applyBorder="1" applyAlignment="1">
      <alignment horizontal="center" vertical="top" wrapText="1"/>
    </xf>
    <xf numFmtId="0" fontId="1" fillId="0" borderId="5" xfId="0" applyFont="1" applyBorder="1" applyAlignment="1">
      <alignment horizontal="left" vertical="center" wrapText="1"/>
    </xf>
    <xf numFmtId="1" fontId="1" fillId="0" borderId="5" xfId="0" applyNumberFormat="1" applyFont="1" applyBorder="1" applyAlignment="1">
      <alignment horizontal="center" vertical="top"/>
    </xf>
    <xf numFmtId="0" fontId="3" fillId="3" borderId="4" xfId="0" applyFont="1" applyFill="1" applyBorder="1" applyAlignment="1">
      <alignment horizontal="left" vertical="top" wrapText="1" shrinkToFit="1"/>
    </xf>
    <xf numFmtId="0" fontId="3" fillId="0" borderId="4" xfId="0" applyFont="1" applyBorder="1" applyAlignment="1">
      <alignment horizontal="left" vertical="top" wrapText="1" shrinkToFit="1"/>
    </xf>
    <xf numFmtId="2" fontId="1" fillId="0" borderId="4" xfId="0" applyNumberFormat="1" applyFont="1" applyBorder="1" applyAlignment="1">
      <alignment vertical="top" wrapText="1"/>
    </xf>
    <xf numFmtId="0" fontId="16" fillId="0" borderId="4" xfId="0" applyFont="1" applyBorder="1" applyAlignment="1">
      <alignment horizontal="left" vertical="center" wrapText="1"/>
    </xf>
    <xf numFmtId="0" fontId="8" fillId="3" borderId="4" xfId="0" applyFont="1" applyFill="1" applyBorder="1" applyAlignment="1">
      <alignment horizontal="left" vertical="top" wrapText="1"/>
    </xf>
    <xf numFmtId="49" fontId="2" fillId="0" borderId="4" xfId="0" applyNumberFormat="1" applyFont="1" applyBorder="1" applyAlignment="1">
      <alignment horizontal="left" vertical="center" wrapText="1"/>
    </xf>
    <xf numFmtId="49" fontId="1" fillId="0" borderId="4" xfId="0" applyNumberFormat="1" applyFont="1" applyBorder="1" applyAlignment="1">
      <alignment horizontal="left" vertical="center"/>
    </xf>
    <xf numFmtId="0" fontId="19" fillId="4" borderId="0" xfId="0" applyFont="1" applyFill="1" applyAlignment="1">
      <alignment horizontal="center" vertical="center"/>
    </xf>
    <xf numFmtId="165" fontId="3" fillId="4" borderId="4" xfId="0" applyNumberFormat="1" applyFont="1" applyFill="1" applyBorder="1" applyAlignment="1">
      <alignment horizontal="center" vertical="top" wrapText="1"/>
    </xf>
    <xf numFmtId="9" fontId="3" fillId="4" borderId="4" xfId="13" applyFont="1" applyFill="1" applyBorder="1" applyAlignment="1">
      <alignment horizontal="center" vertical="top" wrapText="1"/>
    </xf>
    <xf numFmtId="2" fontId="1" fillId="4" borderId="4" xfId="0" applyNumberFormat="1" applyFont="1" applyFill="1" applyBorder="1" applyAlignment="1">
      <alignment horizontal="center" vertical="top" wrapText="1"/>
    </xf>
    <xf numFmtId="0" fontId="3" fillId="4" borderId="4" xfId="0" applyFont="1" applyFill="1" applyBorder="1" applyAlignment="1">
      <alignment horizontal="left" vertical="top" wrapText="1"/>
    </xf>
    <xf numFmtId="0" fontId="3" fillId="4" borderId="0" xfId="0" applyFont="1" applyFill="1" applyAlignment="1">
      <alignment vertical="top"/>
    </xf>
    <xf numFmtId="0" fontId="3" fillId="4" borderId="0" xfId="0" applyFont="1" applyFill="1"/>
    <xf numFmtId="0" fontId="1" fillId="4" borderId="4" xfId="0" applyFont="1" applyFill="1" applyBorder="1" applyAlignment="1">
      <alignment horizontal="left" vertical="center" wrapText="1"/>
    </xf>
    <xf numFmtId="0" fontId="1" fillId="4" borderId="4" xfId="0" applyFont="1" applyFill="1" applyBorder="1" applyAlignment="1">
      <alignment horizontal="center" vertical="top"/>
    </xf>
    <xf numFmtId="1" fontId="2" fillId="4" borderId="4" xfId="0" applyNumberFormat="1" applyFont="1" applyFill="1" applyBorder="1" applyAlignment="1">
      <alignment horizontal="center" vertical="top"/>
    </xf>
    <xf numFmtId="0" fontId="3" fillId="4" borderId="4" xfId="0" applyFont="1" applyFill="1" applyBorder="1" applyAlignment="1">
      <alignment vertical="top" wrapText="1"/>
    </xf>
    <xf numFmtId="0" fontId="1" fillId="0" borderId="12" xfId="0" applyFont="1" applyBorder="1" applyAlignment="1">
      <alignment horizontal="right" vertical="top" wrapText="1"/>
    </xf>
    <xf numFmtId="0" fontId="1" fillId="0" borderId="11" xfId="0" applyFont="1" applyBorder="1" applyAlignment="1">
      <alignment horizontal="right" vertical="top" wrapText="1"/>
    </xf>
    <xf numFmtId="0" fontId="1" fillId="0" borderId="12" xfId="0" applyFont="1" applyBorder="1" applyAlignment="1">
      <alignment horizontal="left" vertical="top" wrapText="1"/>
    </xf>
    <xf numFmtId="0" fontId="1" fillId="0" borderId="11" xfId="0" applyFont="1" applyBorder="1" applyAlignment="1">
      <alignment horizontal="left" vertical="top" wrapText="1"/>
    </xf>
    <xf numFmtId="49" fontId="1" fillId="0" borderId="12" xfId="0" applyNumberFormat="1" applyFont="1" applyBorder="1" applyAlignment="1">
      <alignment horizontal="right" vertical="top" wrapText="1"/>
    </xf>
    <xf numFmtId="49" fontId="1" fillId="0" borderId="11" xfId="0" applyNumberFormat="1" applyFont="1" applyBorder="1" applyAlignment="1">
      <alignment horizontal="right" vertical="top" wrapText="1"/>
    </xf>
    <xf numFmtId="0" fontId="1" fillId="0" borderId="4" xfId="0" applyFont="1" applyBorder="1" applyAlignment="1">
      <alignment horizontal="left" vertical="top" wrapText="1"/>
    </xf>
    <xf numFmtId="49" fontId="1" fillId="0" borderId="12" xfId="0" applyNumberFormat="1" applyFont="1" applyBorder="1" applyAlignment="1">
      <alignment horizontal="right" vertical="top"/>
    </xf>
    <xf numFmtId="49" fontId="1" fillId="0" borderId="11" xfId="0" applyNumberFormat="1" applyFont="1" applyBorder="1" applyAlignment="1">
      <alignment horizontal="right" vertical="top"/>
    </xf>
    <xf numFmtId="0" fontId="3" fillId="0" borderId="4" xfId="0" applyFont="1" applyBorder="1" applyAlignment="1">
      <alignment horizontal="center" vertical="top" wrapText="1"/>
    </xf>
    <xf numFmtId="49" fontId="1" fillId="0" borderId="12" xfId="0" applyNumberFormat="1" applyFont="1" applyBorder="1" applyAlignment="1">
      <alignment horizontal="left" vertical="top" wrapText="1"/>
    </xf>
    <xf numFmtId="49" fontId="1" fillId="0" borderId="11" xfId="0" applyNumberFormat="1" applyFont="1" applyBorder="1" applyAlignment="1">
      <alignment horizontal="left" vertical="top" wrapText="1"/>
    </xf>
    <xf numFmtId="0" fontId="3" fillId="0" borderId="12" xfId="0" applyFont="1" applyBorder="1" applyAlignment="1">
      <alignment horizontal="center" vertical="top" wrapText="1"/>
    </xf>
    <xf numFmtId="0" fontId="3" fillId="0" borderId="11" xfId="0" applyFont="1" applyBorder="1" applyAlignment="1">
      <alignment horizontal="center" vertical="top" wrapText="1"/>
    </xf>
    <xf numFmtId="49" fontId="1" fillId="0" borderId="4" xfId="0" applyNumberFormat="1" applyFont="1" applyBorder="1" applyAlignment="1">
      <alignment horizontal="left" vertical="top" wrapText="1"/>
    </xf>
    <xf numFmtId="0" fontId="1" fillId="0" borderId="4" xfId="0" applyFont="1" applyBorder="1" applyAlignment="1">
      <alignment horizontal="center" vertical="top" wrapText="1"/>
    </xf>
    <xf numFmtId="0" fontId="1" fillId="0" borderId="4" xfId="0" applyFont="1" applyBorder="1" applyAlignment="1">
      <alignment horizontal="left" vertical="top"/>
    </xf>
    <xf numFmtId="49" fontId="3" fillId="0" borderId="12" xfId="0" applyNumberFormat="1" applyFont="1" applyBorder="1" applyAlignment="1">
      <alignment horizontal="center" vertical="top"/>
    </xf>
    <xf numFmtId="49" fontId="3" fillId="0" borderId="11" xfId="0" applyNumberFormat="1" applyFont="1" applyBorder="1" applyAlignment="1">
      <alignment horizontal="center" vertical="top"/>
    </xf>
    <xf numFmtId="49" fontId="1" fillId="0" borderId="4" xfId="0" applyNumberFormat="1" applyFont="1" applyBorder="1" applyAlignment="1">
      <alignment horizontal="left" vertical="top"/>
    </xf>
    <xf numFmtId="0" fontId="1" fillId="0" borderId="12" xfId="0" applyFont="1" applyBorder="1" applyAlignment="1">
      <alignment horizontal="center" vertical="top" wrapText="1"/>
    </xf>
    <xf numFmtId="0" fontId="1" fillId="0" borderId="11" xfId="0" applyFont="1" applyBorder="1" applyAlignment="1">
      <alignment horizontal="center" vertical="top" wrapText="1"/>
    </xf>
    <xf numFmtId="49" fontId="1" fillId="0" borderId="8" xfId="0" applyNumberFormat="1" applyFont="1" applyBorder="1" applyAlignment="1">
      <alignment horizontal="right" vertical="top"/>
    </xf>
    <xf numFmtId="49" fontId="3" fillId="0" borderId="12" xfId="0" applyNumberFormat="1" applyFont="1" applyBorder="1" applyAlignment="1">
      <alignment horizontal="center" vertical="top" wrapText="1"/>
    </xf>
    <xf numFmtId="49" fontId="3" fillId="0" borderId="11" xfId="0" applyNumberFormat="1" applyFont="1" applyBorder="1" applyAlignment="1">
      <alignment horizontal="center" vertical="top" wrapText="1"/>
    </xf>
    <xf numFmtId="0" fontId="16" fillId="0" borderId="12" xfId="0" applyFont="1" applyBorder="1" applyAlignment="1">
      <alignment horizontal="right" vertical="top" wrapText="1"/>
    </xf>
    <xf numFmtId="0" fontId="16" fillId="0" borderId="11" xfId="0" applyFont="1" applyBorder="1" applyAlignment="1">
      <alignment horizontal="right" vertical="top" wrapText="1"/>
    </xf>
    <xf numFmtId="0" fontId="1" fillId="0" borderId="12" xfId="0" applyFont="1" applyBorder="1" applyAlignment="1">
      <alignment horizontal="left" vertical="top"/>
    </xf>
    <xf numFmtId="0" fontId="1" fillId="0" borderId="11" xfId="0" applyFont="1" applyBorder="1" applyAlignment="1">
      <alignment horizontal="left" vertical="top"/>
    </xf>
    <xf numFmtId="0" fontId="2" fillId="0" borderId="4" xfId="0" applyFont="1" applyBorder="1" applyAlignment="1">
      <alignment horizontal="left" vertical="top" wrapText="1"/>
    </xf>
    <xf numFmtId="0" fontId="3" fillId="0" borderId="12" xfId="0" applyFont="1" applyBorder="1" applyAlignment="1">
      <alignment horizontal="center"/>
    </xf>
    <xf numFmtId="0" fontId="3" fillId="0" borderId="11" xfId="0" applyFont="1" applyBorder="1" applyAlignment="1">
      <alignment horizontal="center"/>
    </xf>
    <xf numFmtId="49" fontId="1" fillId="0" borderId="12" xfId="0" applyNumberFormat="1" applyFont="1" applyBorder="1" applyAlignment="1">
      <alignment horizontal="left" vertical="top"/>
    </xf>
    <xf numFmtId="49" fontId="1" fillId="0" borderId="11" xfId="0" applyNumberFormat="1" applyFont="1" applyBorder="1" applyAlignment="1">
      <alignment horizontal="left" vertical="top"/>
    </xf>
    <xf numFmtId="0" fontId="19" fillId="0" borderId="0" xfId="0" applyFont="1" applyAlignment="1">
      <alignment horizontal="center" vertical="top" wrapText="1"/>
    </xf>
    <xf numFmtId="49" fontId="3" fillId="0" borderId="3" xfId="0" applyNumberFormat="1" applyFont="1" applyBorder="1" applyAlignment="1">
      <alignment horizontal="center" vertical="top" wrapText="1"/>
    </xf>
    <xf numFmtId="49" fontId="3" fillId="0" borderId="2" xfId="0" applyNumberFormat="1" applyFont="1" applyBorder="1" applyAlignment="1">
      <alignment horizontal="center" vertical="top" wrapText="1"/>
    </xf>
    <xf numFmtId="0" fontId="19" fillId="0" borderId="0" xfId="0" applyFont="1" applyAlignment="1">
      <alignment horizontal="left"/>
    </xf>
    <xf numFmtId="0" fontId="3" fillId="0" borderId="0" xfId="0" applyFont="1" applyAlignment="1">
      <alignment horizontal="center"/>
    </xf>
    <xf numFmtId="0" fontId="21" fillId="0" borderId="0" xfId="0" applyFont="1" applyAlignment="1">
      <alignment horizontal="left" vertical="center"/>
    </xf>
    <xf numFmtId="0" fontId="21" fillId="0" borderId="0" xfId="0" applyFont="1" applyAlignment="1">
      <alignment horizontal="left" vertical="center" wrapText="1"/>
    </xf>
    <xf numFmtId="0" fontId="19" fillId="0" borderId="0" xfId="0" applyFont="1" applyAlignment="1">
      <alignment horizontal="center"/>
    </xf>
  </cellXfs>
  <cellStyles count="14">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382"/>
  <sheetViews>
    <sheetView showGridLines="0" tabSelected="1" zoomScale="86" zoomScaleNormal="86" zoomScaleSheetLayoutView="55" workbookViewId="0">
      <selection activeCell="D382" sqref="D382"/>
    </sheetView>
  </sheetViews>
  <sheetFormatPr defaultColWidth="9.140625" defaultRowHeight="12.75"/>
  <cols>
    <col min="1" max="1" width="12.140625" style="5" customWidth="1"/>
    <col min="2" max="2" width="27.28515625" style="28" customWidth="1"/>
    <col min="3" max="3" width="8.5703125" style="1" customWidth="1"/>
    <col min="4" max="4" width="12.140625" style="4" customWidth="1"/>
    <col min="5" max="5" width="14.28515625" style="3" customWidth="1"/>
    <col min="6" max="6" width="9.5703125" style="3" customWidth="1"/>
    <col min="7" max="7" width="20.7109375" style="3" customWidth="1"/>
    <col min="8" max="8" width="12.7109375" style="3" customWidth="1"/>
    <col min="9" max="9" width="53.5703125" style="6" customWidth="1"/>
    <col min="10" max="10" width="18.5703125" style="3" customWidth="1"/>
    <col min="11" max="11" width="17.140625" style="3" customWidth="1"/>
    <col min="12" max="12" width="33.42578125" style="3" customWidth="1"/>
    <col min="13" max="13" width="2.140625" style="3" customWidth="1"/>
    <col min="14" max="14" width="9.140625" style="3" customWidth="1"/>
    <col min="15" max="15" width="37.28515625" style="3" customWidth="1"/>
    <col min="16" max="1024" width="9.140625" style="3" customWidth="1"/>
    <col min="1025" max="1026" width="9.140625" style="5" customWidth="1"/>
    <col min="1027" max="16384" width="9.140625" style="5"/>
  </cols>
  <sheetData>
    <row r="1" spans="1:13" ht="13.5" customHeight="1">
      <c r="I1" s="6" t="s">
        <v>0</v>
      </c>
    </row>
    <row r="2" spans="1:13" ht="27" customHeight="1">
      <c r="I2" s="40"/>
    </row>
    <row r="3" spans="1:13" ht="15.75">
      <c r="B3" s="144" t="s">
        <v>1</v>
      </c>
      <c r="C3" s="144"/>
      <c r="D3" s="144"/>
      <c r="E3" s="144"/>
      <c r="F3" s="144"/>
      <c r="G3" s="144"/>
      <c r="H3" s="144"/>
      <c r="I3" s="144"/>
    </row>
    <row r="4" spans="1:13" ht="15.75">
      <c r="B4" s="137" t="s">
        <v>2</v>
      </c>
      <c r="C4" s="137"/>
      <c r="D4" s="137"/>
      <c r="E4" s="137"/>
      <c r="F4" s="137"/>
      <c r="G4" s="137"/>
      <c r="H4" s="137"/>
      <c r="I4" s="137"/>
    </row>
    <row r="5" spans="1:13" ht="15.75">
      <c r="A5" s="140" t="s">
        <v>3</v>
      </c>
      <c r="B5" s="140"/>
      <c r="C5" s="140"/>
      <c r="D5" s="140"/>
      <c r="E5" s="140"/>
      <c r="F5" s="140"/>
      <c r="G5" s="140"/>
      <c r="H5" s="140"/>
    </row>
    <row r="6" spans="1:13">
      <c r="A6" s="141"/>
      <c r="B6" s="141"/>
      <c r="C6" s="141"/>
      <c r="D6" s="141"/>
      <c r="E6" s="141"/>
      <c r="F6" s="141"/>
      <c r="G6" s="141"/>
      <c r="H6" s="141"/>
      <c r="I6" s="141"/>
    </row>
    <row r="7" spans="1:13" ht="15.75">
      <c r="A7" s="142" t="s">
        <v>4</v>
      </c>
      <c r="B7" s="142"/>
      <c r="C7" s="142"/>
      <c r="D7" s="142"/>
      <c r="E7" s="142"/>
      <c r="F7" s="142"/>
      <c r="G7" s="142"/>
      <c r="H7" s="142"/>
      <c r="I7" s="142"/>
    </row>
    <row r="8" spans="1:13" ht="33" customHeight="1">
      <c r="A8" s="143" t="s">
        <v>5</v>
      </c>
      <c r="B8" s="143"/>
      <c r="C8" s="143"/>
      <c r="D8" s="143"/>
      <c r="E8" s="143"/>
      <c r="F8" s="143"/>
      <c r="G8" s="143"/>
      <c r="H8" s="143"/>
      <c r="I8" s="143"/>
    </row>
    <row r="9" spans="1:13" ht="50.25" customHeight="1">
      <c r="A9" s="143" t="s">
        <v>6</v>
      </c>
      <c r="B9" s="143"/>
      <c r="C9" s="143"/>
      <c r="D9" s="143"/>
      <c r="E9" s="143"/>
      <c r="F9" s="143"/>
      <c r="G9" s="143"/>
      <c r="H9" s="143"/>
      <c r="I9" s="143"/>
    </row>
    <row r="10" spans="1:13" ht="35.25" customHeight="1">
      <c r="B10" s="137"/>
      <c r="C10" s="137"/>
      <c r="D10" s="137"/>
      <c r="E10" s="137"/>
      <c r="F10" s="137"/>
      <c r="G10" s="137"/>
      <c r="H10" s="137"/>
      <c r="I10" s="137"/>
    </row>
    <row r="11" spans="1:13" ht="94.5" customHeight="1">
      <c r="A11" s="39" t="s">
        <v>7</v>
      </c>
      <c r="B11" s="42" t="s">
        <v>8</v>
      </c>
      <c r="C11" s="42" t="s">
        <v>9</v>
      </c>
      <c r="D11" s="43" t="s">
        <v>10</v>
      </c>
      <c r="E11" s="42" t="s">
        <v>11</v>
      </c>
      <c r="F11" s="42" t="s">
        <v>12</v>
      </c>
      <c r="G11" s="42" t="s">
        <v>13</v>
      </c>
      <c r="H11" s="42" t="s">
        <v>14</v>
      </c>
      <c r="I11" s="42" t="s">
        <v>15</v>
      </c>
      <c r="J11" s="42" t="s">
        <v>16</v>
      </c>
      <c r="K11" s="42" t="s">
        <v>17</v>
      </c>
      <c r="L11" s="2"/>
      <c r="M11" s="2"/>
    </row>
    <row r="12" spans="1:13">
      <c r="A12" s="44"/>
      <c r="B12" s="45">
        <v>2</v>
      </c>
      <c r="C12" s="7">
        <v>3</v>
      </c>
      <c r="D12" s="46">
        <v>4</v>
      </c>
      <c r="E12" s="7">
        <v>5</v>
      </c>
      <c r="F12" s="7">
        <v>6</v>
      </c>
      <c r="G12" s="7">
        <v>7</v>
      </c>
      <c r="H12" s="7">
        <v>8</v>
      </c>
      <c r="I12" s="14">
        <v>9</v>
      </c>
      <c r="J12" s="7">
        <v>10</v>
      </c>
      <c r="K12" s="7">
        <v>11</v>
      </c>
    </row>
    <row r="13" spans="1:13" ht="110.25" hidden="1" customHeight="1">
      <c r="A13" s="33">
        <v>1</v>
      </c>
      <c r="B13" s="35" t="s">
        <v>18</v>
      </c>
      <c r="C13" s="11" t="s">
        <v>19</v>
      </c>
      <c r="D13" s="13">
        <v>330</v>
      </c>
      <c r="E13" s="47">
        <v>0</v>
      </c>
      <c r="F13" s="48">
        <v>0</v>
      </c>
      <c r="G13" s="32">
        <f>D13*E13</f>
        <v>0</v>
      </c>
      <c r="H13" s="32">
        <f>G13+G13*F13</f>
        <v>0</v>
      </c>
      <c r="I13" s="18" t="s">
        <v>20</v>
      </c>
      <c r="J13" s="12"/>
      <c r="K13" s="12"/>
    </row>
    <row r="14" spans="1:13" ht="108.75" hidden="1" customHeight="1">
      <c r="A14" s="33">
        <v>2</v>
      </c>
      <c r="B14" s="35" t="s">
        <v>18</v>
      </c>
      <c r="C14" s="11" t="s">
        <v>19</v>
      </c>
      <c r="D14" s="13">
        <v>110</v>
      </c>
      <c r="E14" s="47">
        <v>0</v>
      </c>
      <c r="F14" s="48">
        <v>0</v>
      </c>
      <c r="G14" s="32">
        <f t="shared" ref="G14:G17" si="0">D14*E14</f>
        <v>0</v>
      </c>
      <c r="H14" s="32">
        <f t="shared" ref="H14:H17" si="1">G14+G14*F14</f>
        <v>0</v>
      </c>
      <c r="I14" s="18" t="s">
        <v>21</v>
      </c>
      <c r="J14" s="12"/>
      <c r="K14" s="12"/>
    </row>
    <row r="15" spans="1:13" ht="85.5" hidden="1" customHeight="1">
      <c r="A15" s="49">
        <v>3</v>
      </c>
      <c r="B15" s="35" t="s">
        <v>22</v>
      </c>
      <c r="C15" s="8" t="s">
        <v>23</v>
      </c>
      <c r="D15" s="50">
        <v>330</v>
      </c>
      <c r="E15" s="47">
        <v>0</v>
      </c>
      <c r="F15" s="48">
        <v>0</v>
      </c>
      <c r="G15" s="32">
        <f t="shared" si="0"/>
        <v>0</v>
      </c>
      <c r="H15" s="32">
        <f t="shared" si="1"/>
        <v>0</v>
      </c>
      <c r="I15" s="12" t="s">
        <v>24</v>
      </c>
      <c r="J15" s="12"/>
      <c r="K15" s="12"/>
    </row>
    <row r="16" spans="1:13" ht="25.5" hidden="1">
      <c r="A16" s="49">
        <v>4</v>
      </c>
      <c r="B16" s="35" t="s">
        <v>25</v>
      </c>
      <c r="C16" s="11" t="s">
        <v>23</v>
      </c>
      <c r="D16" s="13">
        <v>2200</v>
      </c>
      <c r="E16" s="47">
        <v>0</v>
      </c>
      <c r="F16" s="48">
        <v>0</v>
      </c>
      <c r="G16" s="32">
        <f t="shared" si="0"/>
        <v>0</v>
      </c>
      <c r="H16" s="32">
        <f t="shared" si="1"/>
        <v>0</v>
      </c>
      <c r="I16" s="18" t="s">
        <v>26</v>
      </c>
      <c r="J16" s="14"/>
      <c r="K16" s="14"/>
    </row>
    <row r="17" spans="1:11" ht="121.5" hidden="1" customHeight="1">
      <c r="A17" s="49">
        <v>5</v>
      </c>
      <c r="B17" s="35" t="s">
        <v>27</v>
      </c>
      <c r="C17" s="11" t="s">
        <v>23</v>
      </c>
      <c r="D17" s="13">
        <v>36300</v>
      </c>
      <c r="E17" s="47">
        <v>0</v>
      </c>
      <c r="F17" s="48">
        <v>0</v>
      </c>
      <c r="G17" s="32">
        <f t="shared" si="0"/>
        <v>0</v>
      </c>
      <c r="H17" s="32">
        <f t="shared" si="1"/>
        <v>0</v>
      </c>
      <c r="I17" s="18" t="s">
        <v>28</v>
      </c>
      <c r="J17" s="12"/>
      <c r="K17" s="12"/>
    </row>
    <row r="18" spans="1:11" ht="15.75" hidden="1">
      <c r="A18" s="49">
        <v>6</v>
      </c>
      <c r="B18" s="105" t="s">
        <v>29</v>
      </c>
      <c r="C18" s="106"/>
      <c r="D18" s="106"/>
      <c r="E18" s="106"/>
      <c r="F18" s="106"/>
      <c r="G18" s="106"/>
      <c r="H18" s="106"/>
      <c r="I18" s="106"/>
      <c r="J18" s="106"/>
      <c r="K18" s="106"/>
    </row>
    <row r="19" spans="1:11" ht="81" hidden="1" customHeight="1">
      <c r="A19" s="49" t="s">
        <v>30</v>
      </c>
      <c r="B19" s="51" t="s">
        <v>31</v>
      </c>
      <c r="C19" s="11" t="s">
        <v>23</v>
      </c>
      <c r="D19" s="13">
        <v>165</v>
      </c>
      <c r="E19" s="47">
        <v>0</v>
      </c>
      <c r="F19" s="48">
        <v>0</v>
      </c>
      <c r="G19" s="32">
        <f t="shared" ref="G19" si="2">D19*E19</f>
        <v>0</v>
      </c>
      <c r="H19" s="32">
        <f t="shared" ref="H19" si="3">G19+G19*F19</f>
        <v>0</v>
      </c>
      <c r="I19" s="18" t="s">
        <v>32</v>
      </c>
      <c r="J19" s="12"/>
      <c r="K19" s="12"/>
    </row>
    <row r="20" spans="1:11" ht="81" hidden="1" customHeight="1">
      <c r="A20" s="33" t="s">
        <v>33</v>
      </c>
      <c r="B20" s="51" t="s">
        <v>34</v>
      </c>
      <c r="C20" s="11" t="s">
        <v>19</v>
      </c>
      <c r="D20" s="13">
        <v>88</v>
      </c>
      <c r="E20" s="47">
        <v>0</v>
      </c>
      <c r="F20" s="48">
        <v>0</v>
      </c>
      <c r="G20" s="32">
        <f t="shared" ref="G20:G25" si="4">D20*E20</f>
        <v>0</v>
      </c>
      <c r="H20" s="32">
        <f t="shared" ref="H20:H25" si="5">G20+G20*F20</f>
        <v>0</v>
      </c>
      <c r="I20" s="18" t="s">
        <v>32</v>
      </c>
      <c r="J20" s="12"/>
      <c r="K20" s="12"/>
    </row>
    <row r="21" spans="1:11" ht="81.75" hidden="1" customHeight="1">
      <c r="A21" s="33" t="s">
        <v>35</v>
      </c>
      <c r="B21" s="51" t="s">
        <v>36</v>
      </c>
      <c r="C21" s="11" t="s">
        <v>19</v>
      </c>
      <c r="D21" s="13">
        <v>132</v>
      </c>
      <c r="E21" s="47">
        <v>0</v>
      </c>
      <c r="F21" s="48">
        <v>0</v>
      </c>
      <c r="G21" s="32">
        <f t="shared" si="4"/>
        <v>0</v>
      </c>
      <c r="H21" s="32">
        <f t="shared" si="5"/>
        <v>0</v>
      </c>
      <c r="I21" s="18" t="s">
        <v>32</v>
      </c>
      <c r="J21" s="12"/>
      <c r="K21" s="12"/>
    </row>
    <row r="22" spans="1:11" ht="83.25" hidden="1" customHeight="1">
      <c r="A22" s="33" t="s">
        <v>37</v>
      </c>
      <c r="B22" s="51" t="s">
        <v>38</v>
      </c>
      <c r="C22" s="11" t="s">
        <v>19</v>
      </c>
      <c r="D22" s="17">
        <v>110</v>
      </c>
      <c r="E22" s="47">
        <v>0</v>
      </c>
      <c r="F22" s="48">
        <v>0</v>
      </c>
      <c r="G22" s="32">
        <f t="shared" si="4"/>
        <v>0</v>
      </c>
      <c r="H22" s="32">
        <f t="shared" si="5"/>
        <v>0</v>
      </c>
      <c r="I22" s="18" t="s">
        <v>39</v>
      </c>
      <c r="J22" s="12"/>
      <c r="K22" s="12"/>
    </row>
    <row r="23" spans="1:11" ht="100.5" hidden="1" customHeight="1">
      <c r="A23" s="33" t="s">
        <v>40</v>
      </c>
      <c r="B23" s="51" t="s">
        <v>31</v>
      </c>
      <c r="C23" s="11" t="s">
        <v>23</v>
      </c>
      <c r="D23" s="13">
        <v>110</v>
      </c>
      <c r="E23" s="47">
        <v>0</v>
      </c>
      <c r="F23" s="48">
        <v>0</v>
      </c>
      <c r="G23" s="32">
        <f t="shared" si="4"/>
        <v>0</v>
      </c>
      <c r="H23" s="32">
        <f t="shared" si="5"/>
        <v>0</v>
      </c>
      <c r="I23" s="18" t="s">
        <v>705</v>
      </c>
      <c r="J23" s="52"/>
      <c r="K23" s="12"/>
    </row>
    <row r="24" spans="1:11" ht="95.25" hidden="1" customHeight="1">
      <c r="A24" s="33" t="s">
        <v>41</v>
      </c>
      <c r="B24" s="51" t="s">
        <v>34</v>
      </c>
      <c r="C24" s="11" t="s">
        <v>19</v>
      </c>
      <c r="D24" s="13">
        <v>220</v>
      </c>
      <c r="E24" s="47">
        <v>0</v>
      </c>
      <c r="F24" s="48">
        <v>0</v>
      </c>
      <c r="G24" s="32">
        <f t="shared" si="4"/>
        <v>0</v>
      </c>
      <c r="H24" s="32">
        <f t="shared" si="5"/>
        <v>0</v>
      </c>
      <c r="I24" s="18" t="s">
        <v>42</v>
      </c>
      <c r="J24" s="12"/>
      <c r="K24" s="12"/>
    </row>
    <row r="25" spans="1:11" ht="98.25" hidden="1" customHeight="1">
      <c r="A25" s="33" t="s">
        <v>43</v>
      </c>
      <c r="B25" s="51" t="s">
        <v>36</v>
      </c>
      <c r="C25" s="11" t="s">
        <v>19</v>
      </c>
      <c r="D25" s="13">
        <v>220</v>
      </c>
      <c r="E25" s="47">
        <v>0</v>
      </c>
      <c r="F25" s="48">
        <v>0</v>
      </c>
      <c r="G25" s="32">
        <f t="shared" si="4"/>
        <v>0</v>
      </c>
      <c r="H25" s="32">
        <f t="shared" si="5"/>
        <v>0</v>
      </c>
      <c r="I25" s="18" t="s">
        <v>44</v>
      </c>
      <c r="J25" s="12"/>
      <c r="K25" s="12"/>
    </row>
    <row r="26" spans="1:11" ht="99" hidden="1" customHeight="1">
      <c r="A26" s="33" t="s">
        <v>45</v>
      </c>
      <c r="B26" s="51" t="s">
        <v>38</v>
      </c>
      <c r="C26" s="11" t="s">
        <v>19</v>
      </c>
      <c r="D26" s="17">
        <v>88</v>
      </c>
      <c r="E26" s="47">
        <v>0</v>
      </c>
      <c r="F26" s="48">
        <v>0</v>
      </c>
      <c r="G26" s="32">
        <f t="shared" ref="G26" si="6">D26*E26</f>
        <v>0</v>
      </c>
      <c r="H26" s="32">
        <f t="shared" ref="H26" si="7">G26+G26*F26</f>
        <v>0</v>
      </c>
      <c r="I26" s="18" t="s">
        <v>46</v>
      </c>
      <c r="J26" s="12"/>
      <c r="K26" s="12"/>
    </row>
    <row r="27" spans="1:11" ht="15.75" hidden="1">
      <c r="A27" s="33"/>
      <c r="B27" s="53"/>
      <c r="C27" s="54"/>
      <c r="D27" s="54"/>
      <c r="E27" s="107" t="s">
        <v>47</v>
      </c>
      <c r="F27" s="108"/>
      <c r="G27" s="32">
        <f>SUM(G19:G26)</f>
        <v>0</v>
      </c>
      <c r="H27" s="32">
        <f>SUM(H19:H26)</f>
        <v>0</v>
      </c>
      <c r="I27" s="112"/>
      <c r="J27" s="112"/>
      <c r="K27" s="112"/>
    </row>
    <row r="28" spans="1:11" ht="15.75" hidden="1">
      <c r="A28" s="33">
        <v>7</v>
      </c>
      <c r="B28" s="117" t="s">
        <v>48</v>
      </c>
      <c r="C28" s="117"/>
      <c r="D28" s="117"/>
      <c r="E28" s="117"/>
      <c r="F28" s="117"/>
      <c r="G28" s="117"/>
      <c r="H28" s="117"/>
      <c r="I28" s="117"/>
      <c r="J28" s="117"/>
      <c r="K28" s="117"/>
    </row>
    <row r="29" spans="1:11" ht="100.5" hidden="1" customHeight="1">
      <c r="A29" s="33" t="s">
        <v>49</v>
      </c>
      <c r="B29" s="55" t="s">
        <v>50</v>
      </c>
      <c r="C29" s="11" t="s">
        <v>23</v>
      </c>
      <c r="D29" s="13">
        <v>11</v>
      </c>
      <c r="E29" s="47">
        <v>0</v>
      </c>
      <c r="F29" s="48">
        <v>0</v>
      </c>
      <c r="G29" s="32">
        <f t="shared" ref="G29" si="8">D29*E29</f>
        <v>0</v>
      </c>
      <c r="H29" s="32">
        <f t="shared" ref="H29" si="9">G29+G29*F29</f>
        <v>0</v>
      </c>
      <c r="I29" s="18" t="s">
        <v>51</v>
      </c>
      <c r="J29" s="12"/>
      <c r="K29" s="12"/>
    </row>
    <row r="30" spans="1:11" ht="100.5" hidden="1" customHeight="1">
      <c r="A30" s="33" t="s">
        <v>52</v>
      </c>
      <c r="B30" s="55" t="s">
        <v>53</v>
      </c>
      <c r="C30" s="11" t="s">
        <v>23</v>
      </c>
      <c r="D30" s="13">
        <v>11</v>
      </c>
      <c r="E30" s="47">
        <v>0</v>
      </c>
      <c r="F30" s="48">
        <v>0</v>
      </c>
      <c r="G30" s="32">
        <f t="shared" ref="G30:G33" si="10">D30*E30</f>
        <v>0</v>
      </c>
      <c r="H30" s="32">
        <f t="shared" ref="H30:H33" si="11">G30+G30*F30</f>
        <v>0</v>
      </c>
      <c r="I30" s="18" t="s">
        <v>54</v>
      </c>
      <c r="J30" s="12"/>
      <c r="K30" s="12"/>
    </row>
    <row r="31" spans="1:11" ht="100.5" hidden="1" customHeight="1">
      <c r="A31" s="33" t="s">
        <v>55</v>
      </c>
      <c r="B31" s="55" t="s">
        <v>56</v>
      </c>
      <c r="C31" s="11" t="s">
        <v>23</v>
      </c>
      <c r="D31" s="13">
        <v>11</v>
      </c>
      <c r="E31" s="47">
        <v>0</v>
      </c>
      <c r="F31" s="48">
        <v>0</v>
      </c>
      <c r="G31" s="32">
        <f t="shared" si="10"/>
        <v>0</v>
      </c>
      <c r="H31" s="32">
        <f t="shared" si="11"/>
        <v>0</v>
      </c>
      <c r="I31" s="18" t="s">
        <v>57</v>
      </c>
      <c r="J31" s="12"/>
      <c r="K31" s="12"/>
    </row>
    <row r="32" spans="1:11" ht="100.5" hidden="1" customHeight="1">
      <c r="A32" s="33" t="s">
        <v>58</v>
      </c>
      <c r="B32" s="55" t="s">
        <v>59</v>
      </c>
      <c r="C32" s="11" t="s">
        <v>23</v>
      </c>
      <c r="D32" s="13">
        <v>11</v>
      </c>
      <c r="E32" s="47">
        <v>0</v>
      </c>
      <c r="F32" s="48">
        <v>0</v>
      </c>
      <c r="G32" s="32">
        <f t="shared" si="10"/>
        <v>0</v>
      </c>
      <c r="H32" s="32">
        <f t="shared" si="11"/>
        <v>0</v>
      </c>
      <c r="I32" s="18" t="s">
        <v>60</v>
      </c>
      <c r="J32" s="12"/>
      <c r="K32" s="12"/>
    </row>
    <row r="33" spans="1:11" ht="100.5" hidden="1" customHeight="1">
      <c r="A33" s="33" t="s">
        <v>61</v>
      </c>
      <c r="B33" s="55" t="s">
        <v>62</v>
      </c>
      <c r="C33" s="11" t="s">
        <v>23</v>
      </c>
      <c r="D33" s="13">
        <v>11</v>
      </c>
      <c r="E33" s="47">
        <v>0</v>
      </c>
      <c r="F33" s="48">
        <v>0</v>
      </c>
      <c r="G33" s="32">
        <f t="shared" si="10"/>
        <v>0</v>
      </c>
      <c r="H33" s="32">
        <f t="shared" si="11"/>
        <v>0</v>
      </c>
      <c r="I33" s="18" t="s">
        <v>63</v>
      </c>
      <c r="J33" s="12"/>
      <c r="K33" s="12"/>
    </row>
    <row r="34" spans="1:11" ht="15.75" hidden="1" customHeight="1">
      <c r="A34" s="33"/>
      <c r="B34" s="53"/>
      <c r="C34" s="54"/>
      <c r="D34" s="54"/>
      <c r="E34" s="107" t="s">
        <v>64</v>
      </c>
      <c r="F34" s="108"/>
      <c r="G34" s="56">
        <f>SUM(G29:G33)</f>
        <v>0</v>
      </c>
      <c r="H34" s="56">
        <f>SUM(H29:H33)</f>
        <v>0</v>
      </c>
      <c r="I34" s="112"/>
      <c r="J34" s="112"/>
      <c r="K34" s="112"/>
    </row>
    <row r="35" spans="1:11" ht="15.75" hidden="1">
      <c r="A35" s="33">
        <v>8</v>
      </c>
      <c r="B35" s="109" t="s">
        <v>65</v>
      </c>
      <c r="C35" s="109"/>
      <c r="D35" s="109"/>
      <c r="E35" s="109"/>
      <c r="F35" s="109"/>
      <c r="G35" s="109"/>
      <c r="H35" s="109"/>
      <c r="I35" s="109"/>
      <c r="J35" s="109"/>
      <c r="K35" s="109"/>
    </row>
    <row r="36" spans="1:11" ht="72" hidden="1" customHeight="1">
      <c r="A36" s="33" t="s">
        <v>66</v>
      </c>
      <c r="B36" s="51" t="s">
        <v>67</v>
      </c>
      <c r="C36" s="11" t="s">
        <v>19</v>
      </c>
      <c r="D36" s="13">
        <v>330</v>
      </c>
      <c r="E36" s="47">
        <v>0</v>
      </c>
      <c r="F36" s="48">
        <v>0</v>
      </c>
      <c r="G36" s="32">
        <f t="shared" ref="G36" si="12">D36*E36</f>
        <v>0</v>
      </c>
      <c r="H36" s="32">
        <f t="shared" ref="H36" si="13">G36+G36*F36</f>
        <v>0</v>
      </c>
      <c r="I36" s="18" t="s">
        <v>68</v>
      </c>
      <c r="J36" s="12"/>
      <c r="K36" s="12"/>
    </row>
    <row r="37" spans="1:11" ht="72" hidden="1" customHeight="1">
      <c r="A37" s="33" t="s">
        <v>69</v>
      </c>
      <c r="B37" s="51" t="s">
        <v>67</v>
      </c>
      <c r="C37" s="11" t="s">
        <v>19</v>
      </c>
      <c r="D37" s="13">
        <v>110</v>
      </c>
      <c r="E37" s="47">
        <v>0</v>
      </c>
      <c r="F37" s="48">
        <v>0</v>
      </c>
      <c r="G37" s="32">
        <f t="shared" ref="G37:G42" si="14">D37*E37</f>
        <v>0</v>
      </c>
      <c r="H37" s="32">
        <f t="shared" ref="H37:H42" si="15">G37+G37*F37</f>
        <v>0</v>
      </c>
      <c r="I37" s="18" t="s">
        <v>70</v>
      </c>
      <c r="J37" s="12"/>
      <c r="K37" s="12"/>
    </row>
    <row r="38" spans="1:11" ht="72" hidden="1" customHeight="1">
      <c r="A38" s="33" t="s">
        <v>71</v>
      </c>
      <c r="B38" s="51" t="s">
        <v>67</v>
      </c>
      <c r="C38" s="11" t="s">
        <v>19</v>
      </c>
      <c r="D38" s="13">
        <v>440</v>
      </c>
      <c r="E38" s="47">
        <v>0</v>
      </c>
      <c r="F38" s="48">
        <v>0</v>
      </c>
      <c r="G38" s="32">
        <f t="shared" si="14"/>
        <v>0</v>
      </c>
      <c r="H38" s="32">
        <f t="shared" si="15"/>
        <v>0</v>
      </c>
      <c r="I38" s="18" t="s">
        <v>72</v>
      </c>
      <c r="J38" s="12"/>
      <c r="K38" s="12"/>
    </row>
    <row r="39" spans="1:11" ht="72" hidden="1" customHeight="1">
      <c r="A39" s="33" t="s">
        <v>73</v>
      </c>
      <c r="B39" s="51" t="s">
        <v>67</v>
      </c>
      <c r="C39" s="11" t="s">
        <v>19</v>
      </c>
      <c r="D39" s="13">
        <v>330</v>
      </c>
      <c r="E39" s="47">
        <v>0</v>
      </c>
      <c r="F39" s="48">
        <v>0</v>
      </c>
      <c r="G39" s="32">
        <f t="shared" si="14"/>
        <v>0</v>
      </c>
      <c r="H39" s="32">
        <f t="shared" si="15"/>
        <v>0</v>
      </c>
      <c r="I39" s="18" t="s">
        <v>74</v>
      </c>
      <c r="J39" s="12"/>
      <c r="K39" s="12"/>
    </row>
    <row r="40" spans="1:11" ht="72" hidden="1" customHeight="1">
      <c r="A40" s="33" t="s">
        <v>75</v>
      </c>
      <c r="B40" s="51" t="s">
        <v>67</v>
      </c>
      <c r="C40" s="11" t="s">
        <v>19</v>
      </c>
      <c r="D40" s="13">
        <v>55</v>
      </c>
      <c r="E40" s="47">
        <v>0</v>
      </c>
      <c r="F40" s="48">
        <v>0</v>
      </c>
      <c r="G40" s="32">
        <f t="shared" si="14"/>
        <v>0</v>
      </c>
      <c r="H40" s="32">
        <f t="shared" si="15"/>
        <v>0</v>
      </c>
      <c r="I40" s="18" t="s">
        <v>76</v>
      </c>
      <c r="J40" s="12"/>
      <c r="K40" s="12"/>
    </row>
    <row r="41" spans="1:11" ht="72" hidden="1" customHeight="1">
      <c r="A41" s="33" t="s">
        <v>77</v>
      </c>
      <c r="B41" s="51" t="s">
        <v>67</v>
      </c>
      <c r="C41" s="11" t="s">
        <v>19</v>
      </c>
      <c r="D41" s="13">
        <v>55</v>
      </c>
      <c r="E41" s="47">
        <v>0</v>
      </c>
      <c r="F41" s="48">
        <v>0</v>
      </c>
      <c r="G41" s="32">
        <f t="shared" si="14"/>
        <v>0</v>
      </c>
      <c r="H41" s="32">
        <f t="shared" si="15"/>
        <v>0</v>
      </c>
      <c r="I41" s="18" t="s">
        <v>78</v>
      </c>
      <c r="J41" s="12"/>
      <c r="K41" s="12"/>
    </row>
    <row r="42" spans="1:11" ht="72" hidden="1" customHeight="1">
      <c r="A42" s="33" t="s">
        <v>79</v>
      </c>
      <c r="B42" s="51" t="s">
        <v>67</v>
      </c>
      <c r="C42" s="11" t="s">
        <v>19</v>
      </c>
      <c r="D42" s="13">
        <v>55</v>
      </c>
      <c r="E42" s="47">
        <v>0</v>
      </c>
      <c r="F42" s="48">
        <v>0</v>
      </c>
      <c r="G42" s="32">
        <f t="shared" si="14"/>
        <v>0</v>
      </c>
      <c r="H42" s="32">
        <f t="shared" si="15"/>
        <v>0</v>
      </c>
      <c r="I42" s="18" t="s">
        <v>80</v>
      </c>
      <c r="J42" s="12"/>
      <c r="K42" s="12"/>
    </row>
    <row r="43" spans="1:11" ht="15.75" hidden="1">
      <c r="A43" s="33"/>
      <c r="B43" s="57"/>
      <c r="C43" s="22"/>
      <c r="D43" s="22"/>
      <c r="E43" s="103" t="s">
        <v>81</v>
      </c>
      <c r="F43" s="104"/>
      <c r="G43" s="32">
        <f>SUM(G36:G42)</f>
        <v>0</v>
      </c>
      <c r="H43" s="32">
        <f>SUM(H36:H42)</f>
        <v>0</v>
      </c>
      <c r="I43" s="115"/>
      <c r="J43" s="116"/>
      <c r="K43" s="116"/>
    </row>
    <row r="44" spans="1:11" ht="15.75" hidden="1">
      <c r="A44" s="33">
        <v>9</v>
      </c>
      <c r="B44" s="113" t="s">
        <v>82</v>
      </c>
      <c r="C44" s="114"/>
      <c r="D44" s="114"/>
      <c r="E44" s="114"/>
      <c r="F44" s="114"/>
      <c r="G44" s="114"/>
      <c r="H44" s="114"/>
      <c r="I44" s="114"/>
      <c r="J44" s="114"/>
      <c r="K44" s="114"/>
    </row>
    <row r="45" spans="1:11" ht="93.75" hidden="1" customHeight="1">
      <c r="A45" s="33" t="s">
        <v>83</v>
      </c>
      <c r="B45" s="55" t="s">
        <v>84</v>
      </c>
      <c r="C45" s="11" t="s">
        <v>23</v>
      </c>
      <c r="D45" s="13">
        <v>110</v>
      </c>
      <c r="E45" s="47">
        <v>0</v>
      </c>
      <c r="F45" s="48">
        <v>0</v>
      </c>
      <c r="G45" s="32">
        <f t="shared" ref="G45" si="16">D45*E45</f>
        <v>0</v>
      </c>
      <c r="H45" s="32">
        <f t="shared" ref="H45" si="17">G45+G45*F45</f>
        <v>0</v>
      </c>
      <c r="I45" s="18" t="s">
        <v>85</v>
      </c>
      <c r="J45" s="12"/>
      <c r="K45" s="12"/>
    </row>
    <row r="46" spans="1:11" ht="93.75" hidden="1" customHeight="1">
      <c r="A46" s="33" t="s">
        <v>86</v>
      </c>
      <c r="B46" s="55" t="s">
        <v>84</v>
      </c>
      <c r="C46" s="11" t="s">
        <v>23</v>
      </c>
      <c r="D46" s="13">
        <v>110</v>
      </c>
      <c r="E46" s="47">
        <v>0</v>
      </c>
      <c r="F46" s="48">
        <v>0</v>
      </c>
      <c r="G46" s="32">
        <f t="shared" ref="G46:G52" si="18">D46*E46</f>
        <v>0</v>
      </c>
      <c r="H46" s="32">
        <f t="shared" ref="H46:H52" si="19">G46+G46*F46</f>
        <v>0</v>
      </c>
      <c r="I46" s="18" t="s">
        <v>87</v>
      </c>
      <c r="J46" s="12"/>
      <c r="K46" s="12"/>
    </row>
    <row r="47" spans="1:11" ht="93.75" hidden="1" customHeight="1">
      <c r="A47" s="33" t="s">
        <v>88</v>
      </c>
      <c r="B47" s="55" t="s">
        <v>84</v>
      </c>
      <c r="C47" s="11" t="s">
        <v>23</v>
      </c>
      <c r="D47" s="13">
        <v>110</v>
      </c>
      <c r="E47" s="47">
        <v>0</v>
      </c>
      <c r="F47" s="48">
        <v>0</v>
      </c>
      <c r="G47" s="32">
        <f t="shared" si="18"/>
        <v>0</v>
      </c>
      <c r="H47" s="32">
        <f t="shared" si="19"/>
        <v>0</v>
      </c>
      <c r="I47" s="18" t="s">
        <v>89</v>
      </c>
      <c r="J47" s="12"/>
      <c r="K47" s="12"/>
    </row>
    <row r="48" spans="1:11" ht="93.75" hidden="1" customHeight="1">
      <c r="A48" s="33" t="s">
        <v>90</v>
      </c>
      <c r="B48" s="55" t="s">
        <v>84</v>
      </c>
      <c r="C48" s="11" t="s">
        <v>23</v>
      </c>
      <c r="D48" s="13">
        <v>165</v>
      </c>
      <c r="E48" s="47">
        <v>0</v>
      </c>
      <c r="F48" s="48">
        <v>0</v>
      </c>
      <c r="G48" s="32">
        <f t="shared" si="18"/>
        <v>0</v>
      </c>
      <c r="H48" s="32">
        <f t="shared" si="19"/>
        <v>0</v>
      </c>
      <c r="I48" s="18" t="s">
        <v>91</v>
      </c>
      <c r="J48" s="12"/>
      <c r="K48" s="12"/>
    </row>
    <row r="49" spans="1:11" ht="93.75" hidden="1" customHeight="1">
      <c r="A49" s="33" t="s">
        <v>92</v>
      </c>
      <c r="B49" s="55" t="s">
        <v>84</v>
      </c>
      <c r="C49" s="11" t="s">
        <v>23</v>
      </c>
      <c r="D49" s="13">
        <v>27</v>
      </c>
      <c r="E49" s="47">
        <v>0</v>
      </c>
      <c r="F49" s="48">
        <v>0</v>
      </c>
      <c r="G49" s="32">
        <f t="shared" si="18"/>
        <v>0</v>
      </c>
      <c r="H49" s="32">
        <f t="shared" si="19"/>
        <v>0</v>
      </c>
      <c r="I49" s="18" t="s">
        <v>93</v>
      </c>
      <c r="J49" s="12"/>
      <c r="K49" s="12"/>
    </row>
    <row r="50" spans="1:11" ht="93.75" hidden="1" customHeight="1">
      <c r="A50" s="33" t="s">
        <v>94</v>
      </c>
      <c r="B50" s="55" t="s">
        <v>84</v>
      </c>
      <c r="C50" s="11" t="s">
        <v>23</v>
      </c>
      <c r="D50" s="13">
        <v>27</v>
      </c>
      <c r="E50" s="47">
        <v>0</v>
      </c>
      <c r="F50" s="48">
        <v>0</v>
      </c>
      <c r="G50" s="32">
        <f t="shared" si="18"/>
        <v>0</v>
      </c>
      <c r="H50" s="32">
        <f t="shared" si="19"/>
        <v>0</v>
      </c>
      <c r="I50" s="18" t="s">
        <v>95</v>
      </c>
      <c r="J50" s="12"/>
      <c r="K50" s="12"/>
    </row>
    <row r="51" spans="1:11" ht="93.75" hidden="1" customHeight="1">
      <c r="A51" s="33" t="s">
        <v>96</v>
      </c>
      <c r="B51" s="55" t="s">
        <v>84</v>
      </c>
      <c r="C51" s="11" t="s">
        <v>23</v>
      </c>
      <c r="D51" s="13">
        <v>27</v>
      </c>
      <c r="E51" s="47">
        <v>0</v>
      </c>
      <c r="F51" s="48">
        <v>0</v>
      </c>
      <c r="G51" s="32">
        <f t="shared" si="18"/>
        <v>0</v>
      </c>
      <c r="H51" s="32">
        <f t="shared" si="19"/>
        <v>0</v>
      </c>
      <c r="I51" s="18" t="s">
        <v>97</v>
      </c>
      <c r="J51" s="12"/>
      <c r="K51" s="12"/>
    </row>
    <row r="52" spans="1:11" ht="93.75" hidden="1" customHeight="1">
      <c r="A52" s="33" t="s">
        <v>98</v>
      </c>
      <c r="B52" s="55" t="s">
        <v>84</v>
      </c>
      <c r="C52" s="11" t="s">
        <v>23</v>
      </c>
      <c r="D52" s="13">
        <v>27</v>
      </c>
      <c r="E52" s="47">
        <v>0</v>
      </c>
      <c r="F52" s="48">
        <v>0</v>
      </c>
      <c r="G52" s="32">
        <f t="shared" si="18"/>
        <v>0</v>
      </c>
      <c r="H52" s="32">
        <f t="shared" si="19"/>
        <v>0</v>
      </c>
      <c r="I52" s="18" t="s">
        <v>99</v>
      </c>
      <c r="J52" s="12"/>
      <c r="K52" s="12"/>
    </row>
    <row r="53" spans="1:11" ht="15.75" hidden="1">
      <c r="A53" s="25"/>
      <c r="B53" s="53"/>
      <c r="C53" s="54"/>
      <c r="D53" s="54"/>
      <c r="E53" s="107" t="s">
        <v>100</v>
      </c>
      <c r="F53" s="108"/>
      <c r="G53" s="56">
        <f>SUM(G45:G52)</f>
        <v>0</v>
      </c>
      <c r="H53" s="56">
        <f>SUM(H45:H52)</f>
        <v>0</v>
      </c>
      <c r="I53" s="115"/>
      <c r="J53" s="116"/>
      <c r="K53" s="116"/>
    </row>
    <row r="54" spans="1:11" ht="102" hidden="1">
      <c r="A54" s="33">
        <v>10</v>
      </c>
      <c r="B54" s="58" t="s">
        <v>84</v>
      </c>
      <c r="C54" s="11" t="s">
        <v>23</v>
      </c>
      <c r="D54" s="13">
        <v>33</v>
      </c>
      <c r="E54" s="47">
        <v>0</v>
      </c>
      <c r="F54" s="48">
        <v>0</v>
      </c>
      <c r="G54" s="32">
        <f t="shared" ref="G54" si="20">D54*E54</f>
        <v>0</v>
      </c>
      <c r="H54" s="32">
        <f t="shared" ref="H54" si="21">G54+G54*F54</f>
        <v>0</v>
      </c>
      <c r="I54" s="18" t="s">
        <v>101</v>
      </c>
      <c r="J54" s="12"/>
      <c r="K54" s="12"/>
    </row>
    <row r="55" spans="1:11" ht="108.75" hidden="1" customHeight="1">
      <c r="A55" s="33">
        <v>11</v>
      </c>
      <c r="B55" s="58" t="s">
        <v>84</v>
      </c>
      <c r="C55" s="11" t="s">
        <v>23</v>
      </c>
      <c r="D55" s="13">
        <v>22</v>
      </c>
      <c r="E55" s="47">
        <v>0</v>
      </c>
      <c r="F55" s="48">
        <v>0</v>
      </c>
      <c r="G55" s="32">
        <f t="shared" ref="G55" si="22">D55*E55</f>
        <v>0</v>
      </c>
      <c r="H55" s="32">
        <f t="shared" ref="H55" si="23">G55+G55*F55</f>
        <v>0</v>
      </c>
      <c r="I55" s="18" t="s">
        <v>102</v>
      </c>
      <c r="J55" s="12"/>
      <c r="K55" s="12"/>
    </row>
    <row r="56" spans="1:11" ht="15.75" hidden="1">
      <c r="A56" s="33">
        <v>12</v>
      </c>
      <c r="B56" s="113" t="s">
        <v>103</v>
      </c>
      <c r="C56" s="114"/>
      <c r="D56" s="114"/>
      <c r="E56" s="114"/>
      <c r="F56" s="114"/>
      <c r="G56" s="114"/>
      <c r="H56" s="114"/>
      <c r="I56" s="114"/>
      <c r="J56" s="114"/>
      <c r="K56" s="114"/>
    </row>
    <row r="57" spans="1:11" ht="69" hidden="1" customHeight="1">
      <c r="A57" s="33" t="s">
        <v>104</v>
      </c>
      <c r="B57" s="55" t="s">
        <v>105</v>
      </c>
      <c r="C57" s="11" t="s">
        <v>23</v>
      </c>
      <c r="D57" s="13">
        <v>16</v>
      </c>
      <c r="E57" s="47">
        <v>0</v>
      </c>
      <c r="F57" s="48">
        <v>0</v>
      </c>
      <c r="G57" s="32">
        <f t="shared" ref="G57" si="24">D57*E57</f>
        <v>0</v>
      </c>
      <c r="H57" s="32">
        <f t="shared" ref="H57" si="25">G57+G57*F57</f>
        <v>0</v>
      </c>
      <c r="I57" s="18" t="s">
        <v>106</v>
      </c>
      <c r="J57" s="12"/>
      <c r="K57" s="12"/>
    </row>
    <row r="58" spans="1:11" ht="69" hidden="1" customHeight="1">
      <c r="A58" s="33" t="s">
        <v>107</v>
      </c>
      <c r="B58" s="55" t="s">
        <v>105</v>
      </c>
      <c r="C58" s="11" t="s">
        <v>23</v>
      </c>
      <c r="D58" s="13">
        <v>5</v>
      </c>
      <c r="E58" s="47">
        <v>0</v>
      </c>
      <c r="F58" s="48">
        <v>0</v>
      </c>
      <c r="G58" s="32">
        <f t="shared" ref="G58:G63" si="26">D58*E58</f>
        <v>0</v>
      </c>
      <c r="H58" s="32">
        <f t="shared" ref="H58:H63" si="27">G58+G58*F58</f>
        <v>0</v>
      </c>
      <c r="I58" s="18" t="s">
        <v>108</v>
      </c>
      <c r="J58" s="12"/>
      <c r="K58" s="12"/>
    </row>
    <row r="59" spans="1:11" ht="69" hidden="1" customHeight="1">
      <c r="A59" s="33" t="s">
        <v>109</v>
      </c>
      <c r="B59" s="55" t="s">
        <v>105</v>
      </c>
      <c r="C59" s="11" t="s">
        <v>23</v>
      </c>
      <c r="D59" s="13">
        <v>6</v>
      </c>
      <c r="E59" s="47">
        <v>0</v>
      </c>
      <c r="F59" s="48">
        <v>0</v>
      </c>
      <c r="G59" s="32">
        <f t="shared" si="26"/>
        <v>0</v>
      </c>
      <c r="H59" s="32">
        <f t="shared" si="27"/>
        <v>0</v>
      </c>
      <c r="I59" s="18" t="s">
        <v>110</v>
      </c>
      <c r="J59" s="12"/>
      <c r="K59" s="12"/>
    </row>
    <row r="60" spans="1:11" ht="69" hidden="1" customHeight="1">
      <c r="A60" s="33" t="s">
        <v>111</v>
      </c>
      <c r="B60" s="55" t="s">
        <v>105</v>
      </c>
      <c r="C60" s="11" t="s">
        <v>23</v>
      </c>
      <c r="D60" s="13">
        <v>22</v>
      </c>
      <c r="E60" s="47">
        <v>0</v>
      </c>
      <c r="F60" s="48">
        <v>0</v>
      </c>
      <c r="G60" s="32">
        <f t="shared" si="26"/>
        <v>0</v>
      </c>
      <c r="H60" s="32">
        <f t="shared" si="27"/>
        <v>0</v>
      </c>
      <c r="I60" s="18" t="s">
        <v>112</v>
      </c>
      <c r="J60" s="12"/>
      <c r="K60" s="12"/>
    </row>
    <row r="61" spans="1:11" ht="69" hidden="1" customHeight="1">
      <c r="A61" s="33" t="s">
        <v>113</v>
      </c>
      <c r="B61" s="55" t="s">
        <v>105</v>
      </c>
      <c r="C61" s="11" t="s">
        <v>23</v>
      </c>
      <c r="D61" s="13">
        <v>17</v>
      </c>
      <c r="E61" s="47">
        <v>0</v>
      </c>
      <c r="F61" s="48">
        <v>0</v>
      </c>
      <c r="G61" s="32">
        <f t="shared" si="26"/>
        <v>0</v>
      </c>
      <c r="H61" s="32">
        <f t="shared" si="27"/>
        <v>0</v>
      </c>
      <c r="I61" s="18" t="s">
        <v>114</v>
      </c>
      <c r="J61" s="12"/>
      <c r="K61" s="12"/>
    </row>
    <row r="62" spans="1:11" ht="69" hidden="1" customHeight="1">
      <c r="A62" s="33" t="s">
        <v>115</v>
      </c>
      <c r="B62" s="55" t="s">
        <v>105</v>
      </c>
      <c r="C62" s="11" t="s">
        <v>23</v>
      </c>
      <c r="D62" s="13">
        <v>4</v>
      </c>
      <c r="E62" s="47">
        <v>0</v>
      </c>
      <c r="F62" s="48">
        <v>0</v>
      </c>
      <c r="G62" s="32">
        <f t="shared" si="26"/>
        <v>0</v>
      </c>
      <c r="H62" s="32">
        <f t="shared" si="27"/>
        <v>0</v>
      </c>
      <c r="I62" s="18" t="s">
        <v>116</v>
      </c>
      <c r="J62" s="52"/>
      <c r="K62" s="12"/>
    </row>
    <row r="63" spans="1:11" ht="69" hidden="1" customHeight="1">
      <c r="A63" s="33" t="s">
        <v>117</v>
      </c>
      <c r="B63" s="55" t="s">
        <v>105</v>
      </c>
      <c r="C63" s="11" t="s">
        <v>23</v>
      </c>
      <c r="D63" s="13">
        <v>4</v>
      </c>
      <c r="E63" s="47">
        <v>0</v>
      </c>
      <c r="F63" s="48">
        <v>0</v>
      </c>
      <c r="G63" s="32">
        <f t="shared" si="26"/>
        <v>0</v>
      </c>
      <c r="H63" s="32">
        <f t="shared" si="27"/>
        <v>0</v>
      </c>
      <c r="I63" s="18" t="s">
        <v>118</v>
      </c>
      <c r="J63" s="12"/>
      <c r="K63" s="12"/>
    </row>
    <row r="64" spans="1:11" ht="15.75" hidden="1">
      <c r="A64" s="33"/>
      <c r="B64" s="53"/>
      <c r="C64" s="54"/>
      <c r="D64" s="54"/>
      <c r="E64" s="107" t="s">
        <v>119</v>
      </c>
      <c r="F64" s="108"/>
      <c r="G64" s="56">
        <f>SUM(G57:G63)</f>
        <v>0</v>
      </c>
      <c r="H64" s="56">
        <f>SUM(H57:H63)</f>
        <v>0</v>
      </c>
      <c r="I64" s="115"/>
      <c r="J64" s="116"/>
      <c r="K64" s="116"/>
    </row>
    <row r="65" spans="1:11" ht="15.75" hidden="1">
      <c r="A65" s="33">
        <v>13</v>
      </c>
      <c r="B65" s="113" t="s">
        <v>120</v>
      </c>
      <c r="C65" s="114"/>
      <c r="D65" s="114"/>
      <c r="E65" s="114"/>
      <c r="F65" s="114"/>
      <c r="G65" s="114"/>
      <c r="H65" s="114"/>
      <c r="I65" s="114"/>
      <c r="J65" s="114"/>
      <c r="K65" s="114"/>
    </row>
    <row r="66" spans="1:11" ht="56.25" hidden="1" customHeight="1">
      <c r="A66" s="33" t="s">
        <v>121</v>
      </c>
      <c r="B66" s="55" t="s">
        <v>122</v>
      </c>
      <c r="C66" s="11" t="s">
        <v>23</v>
      </c>
      <c r="D66" s="11">
        <v>5</v>
      </c>
      <c r="E66" s="47">
        <v>0</v>
      </c>
      <c r="F66" s="48">
        <v>0</v>
      </c>
      <c r="G66" s="32">
        <f t="shared" ref="G66" si="28">D66*E66</f>
        <v>0</v>
      </c>
      <c r="H66" s="32">
        <f t="shared" ref="H66" si="29">G66+G66*F66</f>
        <v>0</v>
      </c>
      <c r="I66" s="18" t="s">
        <v>123</v>
      </c>
      <c r="J66" s="12"/>
      <c r="K66" s="12"/>
    </row>
    <row r="67" spans="1:11" ht="56.25" hidden="1" customHeight="1">
      <c r="A67" s="33" t="s">
        <v>124</v>
      </c>
      <c r="B67" s="55" t="s">
        <v>122</v>
      </c>
      <c r="C67" s="11" t="s">
        <v>23</v>
      </c>
      <c r="D67" s="11">
        <v>6</v>
      </c>
      <c r="E67" s="47">
        <v>0</v>
      </c>
      <c r="F67" s="48">
        <v>0</v>
      </c>
      <c r="G67" s="32">
        <f t="shared" ref="G67:G71" si="30">D67*E67</f>
        <v>0</v>
      </c>
      <c r="H67" s="32">
        <f t="shared" ref="H67:H71" si="31">G67+G67*F67</f>
        <v>0</v>
      </c>
      <c r="I67" s="18" t="s">
        <v>125</v>
      </c>
      <c r="J67" s="12"/>
      <c r="K67" s="12"/>
    </row>
    <row r="68" spans="1:11" ht="56.25" hidden="1" customHeight="1">
      <c r="A68" s="33" t="s">
        <v>126</v>
      </c>
      <c r="B68" s="55" t="s">
        <v>122</v>
      </c>
      <c r="C68" s="11" t="s">
        <v>23</v>
      </c>
      <c r="D68" s="11">
        <v>5</v>
      </c>
      <c r="E68" s="47">
        <v>0</v>
      </c>
      <c r="F68" s="48">
        <v>0</v>
      </c>
      <c r="G68" s="32">
        <f t="shared" si="30"/>
        <v>0</v>
      </c>
      <c r="H68" s="32">
        <f t="shared" si="31"/>
        <v>0</v>
      </c>
      <c r="I68" s="18" t="s">
        <v>127</v>
      </c>
      <c r="J68" s="12"/>
      <c r="K68" s="12"/>
    </row>
    <row r="69" spans="1:11" ht="56.25" hidden="1" customHeight="1">
      <c r="A69" s="33" t="s">
        <v>128</v>
      </c>
      <c r="B69" s="55" t="s">
        <v>122</v>
      </c>
      <c r="C69" s="11" t="s">
        <v>23</v>
      </c>
      <c r="D69" s="11">
        <v>6</v>
      </c>
      <c r="E69" s="47">
        <v>0</v>
      </c>
      <c r="F69" s="48">
        <v>0.05</v>
      </c>
      <c r="G69" s="32">
        <f t="shared" si="30"/>
        <v>0</v>
      </c>
      <c r="H69" s="32">
        <f t="shared" si="31"/>
        <v>0</v>
      </c>
      <c r="I69" s="18" t="s">
        <v>129</v>
      </c>
      <c r="J69" s="12"/>
      <c r="K69" s="12"/>
    </row>
    <row r="70" spans="1:11" ht="56.25" hidden="1" customHeight="1">
      <c r="A70" s="33" t="s">
        <v>130</v>
      </c>
      <c r="B70" s="55" t="s">
        <v>122</v>
      </c>
      <c r="C70" s="11" t="s">
        <v>23</v>
      </c>
      <c r="D70" s="11">
        <v>5</v>
      </c>
      <c r="E70" s="47">
        <v>0</v>
      </c>
      <c r="F70" s="48">
        <v>0</v>
      </c>
      <c r="G70" s="32">
        <f t="shared" si="30"/>
        <v>0</v>
      </c>
      <c r="H70" s="32">
        <f t="shared" si="31"/>
        <v>0</v>
      </c>
      <c r="I70" s="18" t="s">
        <v>131</v>
      </c>
      <c r="J70" s="12"/>
      <c r="K70" s="12"/>
    </row>
    <row r="71" spans="1:11" ht="56.25" hidden="1" customHeight="1">
      <c r="A71" s="33" t="s">
        <v>132</v>
      </c>
      <c r="B71" s="55" t="s">
        <v>122</v>
      </c>
      <c r="C71" s="11" t="s">
        <v>23</v>
      </c>
      <c r="D71" s="11">
        <v>6</v>
      </c>
      <c r="E71" s="47">
        <v>0</v>
      </c>
      <c r="F71" s="48">
        <v>0</v>
      </c>
      <c r="G71" s="32">
        <f t="shared" si="30"/>
        <v>0</v>
      </c>
      <c r="H71" s="32">
        <f t="shared" si="31"/>
        <v>0</v>
      </c>
      <c r="I71" s="18" t="s">
        <v>133</v>
      </c>
      <c r="J71" s="12"/>
      <c r="K71" s="12"/>
    </row>
    <row r="72" spans="1:11" ht="15.75" hidden="1">
      <c r="A72" s="25"/>
      <c r="B72" s="53"/>
      <c r="C72" s="54"/>
      <c r="D72" s="54"/>
      <c r="E72" s="107" t="s">
        <v>134</v>
      </c>
      <c r="F72" s="108"/>
      <c r="G72" s="32">
        <f>SUM(G66:G71)</f>
        <v>0</v>
      </c>
      <c r="H72" s="32">
        <f>SUM(H66:H71)</f>
        <v>0</v>
      </c>
      <c r="I72" s="138"/>
      <c r="J72" s="139"/>
      <c r="K72" s="139"/>
    </row>
    <row r="73" spans="1:11" ht="73.5" hidden="1" customHeight="1">
      <c r="A73" s="33">
        <v>14</v>
      </c>
      <c r="B73" s="29" t="s">
        <v>135</v>
      </c>
      <c r="C73" s="27" t="s">
        <v>136</v>
      </c>
      <c r="D73" s="27">
        <v>55</v>
      </c>
      <c r="E73" s="47">
        <v>0</v>
      </c>
      <c r="F73" s="48">
        <v>0</v>
      </c>
      <c r="G73" s="32">
        <f t="shared" ref="G73" si="32">D73*E73</f>
        <v>0</v>
      </c>
      <c r="H73" s="32">
        <f t="shared" ref="H73" si="33">G73+G73*F73</f>
        <v>0</v>
      </c>
      <c r="I73" s="36" t="s">
        <v>137</v>
      </c>
      <c r="J73" s="12"/>
      <c r="K73" s="12"/>
    </row>
    <row r="74" spans="1:11" ht="73.5" hidden="1" customHeight="1">
      <c r="A74" s="33">
        <v>15</v>
      </c>
      <c r="B74" s="30" t="s">
        <v>138</v>
      </c>
      <c r="C74" s="24" t="s">
        <v>136</v>
      </c>
      <c r="D74" s="24">
        <v>44</v>
      </c>
      <c r="E74" s="47">
        <v>0</v>
      </c>
      <c r="F74" s="48">
        <v>0</v>
      </c>
      <c r="G74" s="32">
        <f t="shared" ref="G74:G82" si="34">D74*E74</f>
        <v>0</v>
      </c>
      <c r="H74" s="32">
        <f t="shared" ref="H74:H82" si="35">G74+G74*F74</f>
        <v>0</v>
      </c>
      <c r="I74" s="36" t="s">
        <v>139</v>
      </c>
      <c r="J74" s="12"/>
      <c r="K74" s="12"/>
    </row>
    <row r="75" spans="1:11" ht="73.5" hidden="1" customHeight="1">
      <c r="A75" s="33">
        <v>16</v>
      </c>
      <c r="B75" s="30" t="s">
        <v>138</v>
      </c>
      <c r="C75" s="24" t="s">
        <v>136</v>
      </c>
      <c r="D75" s="24">
        <v>44</v>
      </c>
      <c r="E75" s="47">
        <v>0</v>
      </c>
      <c r="F75" s="48">
        <v>0</v>
      </c>
      <c r="G75" s="32">
        <f t="shared" si="34"/>
        <v>0</v>
      </c>
      <c r="H75" s="32">
        <f t="shared" si="35"/>
        <v>0</v>
      </c>
      <c r="I75" s="36" t="s">
        <v>140</v>
      </c>
      <c r="J75" s="12"/>
      <c r="K75" s="12"/>
    </row>
    <row r="76" spans="1:11" ht="73.5" hidden="1" customHeight="1">
      <c r="A76" s="33">
        <v>17</v>
      </c>
      <c r="B76" s="30" t="s">
        <v>141</v>
      </c>
      <c r="C76" s="24" t="s">
        <v>136</v>
      </c>
      <c r="D76" s="24">
        <v>22</v>
      </c>
      <c r="E76" s="47">
        <v>0</v>
      </c>
      <c r="F76" s="48">
        <v>0</v>
      </c>
      <c r="G76" s="32">
        <f t="shared" si="34"/>
        <v>0</v>
      </c>
      <c r="H76" s="32">
        <f t="shared" si="35"/>
        <v>0</v>
      </c>
      <c r="I76" s="36" t="s">
        <v>142</v>
      </c>
      <c r="J76" s="12"/>
      <c r="K76" s="12"/>
    </row>
    <row r="77" spans="1:11" ht="73.5" hidden="1" customHeight="1">
      <c r="A77" s="33">
        <v>18</v>
      </c>
      <c r="B77" s="30" t="s">
        <v>143</v>
      </c>
      <c r="C77" s="24" t="s">
        <v>136</v>
      </c>
      <c r="D77" s="24">
        <v>22</v>
      </c>
      <c r="E77" s="47">
        <v>0</v>
      </c>
      <c r="F77" s="48">
        <v>0</v>
      </c>
      <c r="G77" s="32">
        <f t="shared" si="34"/>
        <v>0</v>
      </c>
      <c r="H77" s="32">
        <f t="shared" si="35"/>
        <v>0</v>
      </c>
      <c r="I77" s="36" t="s">
        <v>144</v>
      </c>
      <c r="J77" s="12"/>
      <c r="K77" s="12"/>
    </row>
    <row r="78" spans="1:11" ht="73.5" hidden="1" customHeight="1">
      <c r="A78" s="33">
        <v>19</v>
      </c>
      <c r="B78" s="30" t="s">
        <v>145</v>
      </c>
      <c r="C78" s="24" t="s">
        <v>136</v>
      </c>
      <c r="D78" s="24">
        <v>22</v>
      </c>
      <c r="E78" s="47">
        <v>0</v>
      </c>
      <c r="F78" s="48">
        <v>0</v>
      </c>
      <c r="G78" s="32">
        <f t="shared" si="34"/>
        <v>0</v>
      </c>
      <c r="H78" s="32">
        <f t="shared" si="35"/>
        <v>0</v>
      </c>
      <c r="I78" s="36" t="s">
        <v>146</v>
      </c>
      <c r="J78" s="12"/>
      <c r="K78" s="12"/>
    </row>
    <row r="79" spans="1:11" ht="73.5" hidden="1" customHeight="1">
      <c r="A79" s="33">
        <v>20</v>
      </c>
      <c r="B79" s="31" t="s">
        <v>147</v>
      </c>
      <c r="C79" s="16" t="s">
        <v>136</v>
      </c>
      <c r="D79" s="16">
        <v>33</v>
      </c>
      <c r="E79" s="47">
        <v>0</v>
      </c>
      <c r="F79" s="48">
        <v>0</v>
      </c>
      <c r="G79" s="32">
        <f t="shared" si="34"/>
        <v>0</v>
      </c>
      <c r="H79" s="32">
        <f t="shared" si="35"/>
        <v>0</v>
      </c>
      <c r="I79" s="26" t="s">
        <v>148</v>
      </c>
      <c r="J79" s="12"/>
      <c r="K79" s="12"/>
    </row>
    <row r="80" spans="1:11" ht="73.5" hidden="1" customHeight="1">
      <c r="A80" s="33">
        <v>21</v>
      </c>
      <c r="B80" s="31" t="s">
        <v>149</v>
      </c>
      <c r="C80" s="16" t="s">
        <v>136</v>
      </c>
      <c r="D80" s="16">
        <v>33</v>
      </c>
      <c r="E80" s="47">
        <v>0</v>
      </c>
      <c r="F80" s="48">
        <v>0</v>
      </c>
      <c r="G80" s="32">
        <f t="shared" si="34"/>
        <v>0</v>
      </c>
      <c r="H80" s="32">
        <f t="shared" si="35"/>
        <v>0</v>
      </c>
      <c r="I80" s="26" t="s">
        <v>150</v>
      </c>
      <c r="J80" s="52"/>
      <c r="K80" s="12"/>
    </row>
    <row r="81" spans="1:11" ht="255" hidden="1" customHeight="1">
      <c r="A81" s="33">
        <v>22</v>
      </c>
      <c r="B81" s="58" t="s">
        <v>151</v>
      </c>
      <c r="C81" s="11" t="s">
        <v>23</v>
      </c>
      <c r="D81" s="11">
        <v>4400</v>
      </c>
      <c r="E81" s="47">
        <v>0</v>
      </c>
      <c r="F81" s="48">
        <v>0</v>
      </c>
      <c r="G81" s="32">
        <f t="shared" si="34"/>
        <v>0</v>
      </c>
      <c r="H81" s="32">
        <f t="shared" si="35"/>
        <v>0</v>
      </c>
      <c r="I81" s="18" t="s">
        <v>152</v>
      </c>
      <c r="J81" s="12"/>
      <c r="K81" s="12"/>
    </row>
    <row r="82" spans="1:11" ht="56.25" hidden="1" customHeight="1">
      <c r="A82" s="33">
        <v>23</v>
      </c>
      <c r="B82" s="58" t="s">
        <v>153</v>
      </c>
      <c r="C82" s="11" t="s">
        <v>23</v>
      </c>
      <c r="D82" s="59">
        <v>550</v>
      </c>
      <c r="E82" s="47">
        <v>0</v>
      </c>
      <c r="F82" s="48">
        <v>0</v>
      </c>
      <c r="G82" s="32">
        <f t="shared" si="34"/>
        <v>0</v>
      </c>
      <c r="H82" s="32">
        <f t="shared" si="35"/>
        <v>0</v>
      </c>
      <c r="I82" s="18" t="s">
        <v>154</v>
      </c>
      <c r="J82" s="52"/>
      <c r="K82" s="12"/>
    </row>
    <row r="83" spans="1:11" ht="15.75" hidden="1">
      <c r="A83" s="33">
        <v>24</v>
      </c>
      <c r="B83" s="130" t="s">
        <v>155</v>
      </c>
      <c r="C83" s="131"/>
      <c r="D83" s="131"/>
      <c r="E83" s="131"/>
      <c r="F83" s="131"/>
      <c r="G83" s="131"/>
      <c r="H83" s="131"/>
      <c r="I83" s="131"/>
      <c r="J83" s="131"/>
      <c r="K83" s="131"/>
    </row>
    <row r="84" spans="1:11" ht="163.5" hidden="1" customHeight="1">
      <c r="A84" s="33" t="s">
        <v>156</v>
      </c>
      <c r="B84" s="60" t="s">
        <v>157</v>
      </c>
      <c r="C84" s="11" t="s">
        <v>19</v>
      </c>
      <c r="D84" s="17">
        <v>55</v>
      </c>
      <c r="E84" s="47">
        <v>0</v>
      </c>
      <c r="F84" s="48">
        <v>0</v>
      </c>
      <c r="G84" s="32">
        <f t="shared" ref="G84:G85" si="36">D84*E84</f>
        <v>0</v>
      </c>
      <c r="H84" s="32">
        <f t="shared" ref="H84:H85" si="37">G84+G84*F84</f>
        <v>0</v>
      </c>
      <c r="I84" s="18" t="s">
        <v>158</v>
      </c>
      <c r="J84" s="15"/>
      <c r="K84" s="15"/>
    </row>
    <row r="85" spans="1:11" ht="162.75" hidden="1" customHeight="1">
      <c r="A85" s="33" t="s">
        <v>159</v>
      </c>
      <c r="B85" s="60" t="s">
        <v>157</v>
      </c>
      <c r="C85" s="11" t="s">
        <v>19</v>
      </c>
      <c r="D85" s="17">
        <v>55</v>
      </c>
      <c r="E85" s="47">
        <v>0</v>
      </c>
      <c r="F85" s="48">
        <v>0</v>
      </c>
      <c r="G85" s="32">
        <f t="shared" si="36"/>
        <v>0</v>
      </c>
      <c r="H85" s="32">
        <f t="shared" si="37"/>
        <v>0</v>
      </c>
      <c r="I85" s="18" t="s">
        <v>160</v>
      </c>
      <c r="J85" s="15"/>
      <c r="K85" s="15"/>
    </row>
    <row r="86" spans="1:11" ht="15.75" hidden="1">
      <c r="A86" s="25"/>
      <c r="B86" s="53"/>
      <c r="C86" s="54"/>
      <c r="D86" s="54"/>
      <c r="E86" s="107" t="s">
        <v>161</v>
      </c>
      <c r="F86" s="108"/>
      <c r="G86" s="61">
        <f>SUM(G84:G85)</f>
        <v>0</v>
      </c>
      <c r="H86" s="61">
        <f>SUM(H84:H85)</f>
        <v>0</v>
      </c>
      <c r="I86" s="115"/>
      <c r="J86" s="116"/>
      <c r="K86" s="116"/>
    </row>
    <row r="87" spans="1:11" ht="85.5" hidden="1" customHeight="1">
      <c r="A87" s="33">
        <v>25</v>
      </c>
      <c r="B87" s="58" t="s">
        <v>162</v>
      </c>
      <c r="C87" s="8" t="s">
        <v>23</v>
      </c>
      <c r="D87" s="13">
        <v>88</v>
      </c>
      <c r="E87" s="47">
        <v>0</v>
      </c>
      <c r="F87" s="48">
        <v>0</v>
      </c>
      <c r="G87" s="32">
        <f t="shared" ref="G87:G89" si="38">D87*E87</f>
        <v>0</v>
      </c>
      <c r="H87" s="32">
        <f t="shared" ref="H87:H89" si="39">G87+G87*F87</f>
        <v>0</v>
      </c>
      <c r="I87" s="18" t="s">
        <v>163</v>
      </c>
      <c r="J87" s="15"/>
      <c r="K87" s="15"/>
    </row>
    <row r="88" spans="1:11" ht="85.5" hidden="1" customHeight="1">
      <c r="A88" s="33">
        <v>26</v>
      </c>
      <c r="B88" s="35" t="s">
        <v>164</v>
      </c>
      <c r="C88" s="11" t="s">
        <v>19</v>
      </c>
      <c r="D88" s="17">
        <v>220</v>
      </c>
      <c r="E88" s="47">
        <v>0</v>
      </c>
      <c r="F88" s="48">
        <v>0</v>
      </c>
      <c r="G88" s="32">
        <f t="shared" si="38"/>
        <v>0</v>
      </c>
      <c r="H88" s="32">
        <f t="shared" si="39"/>
        <v>0</v>
      </c>
      <c r="I88" s="62" t="s">
        <v>165</v>
      </c>
      <c r="J88" s="15"/>
      <c r="K88" s="15"/>
    </row>
    <row r="89" spans="1:11" ht="85.5" hidden="1" customHeight="1">
      <c r="A89" s="33">
        <v>27</v>
      </c>
      <c r="B89" s="35" t="s">
        <v>166</v>
      </c>
      <c r="C89" s="11" t="s">
        <v>23</v>
      </c>
      <c r="D89" s="13">
        <v>1320</v>
      </c>
      <c r="E89" s="47">
        <v>0</v>
      </c>
      <c r="F89" s="48">
        <v>0</v>
      </c>
      <c r="G89" s="32">
        <f t="shared" si="38"/>
        <v>0</v>
      </c>
      <c r="H89" s="32">
        <f t="shared" si="39"/>
        <v>0</v>
      </c>
      <c r="I89" s="18" t="s">
        <v>167</v>
      </c>
      <c r="J89" s="12"/>
      <c r="K89" s="12"/>
    </row>
    <row r="90" spans="1:11" ht="15.75" hidden="1">
      <c r="A90" s="33">
        <v>28</v>
      </c>
      <c r="B90" s="105" t="s">
        <v>168</v>
      </c>
      <c r="C90" s="106"/>
      <c r="D90" s="106"/>
      <c r="E90" s="106"/>
      <c r="F90" s="106"/>
      <c r="G90" s="106"/>
      <c r="H90" s="106"/>
      <c r="I90" s="106"/>
      <c r="J90" s="106"/>
      <c r="K90" s="106"/>
    </row>
    <row r="91" spans="1:11" ht="99" hidden="1" customHeight="1">
      <c r="A91" s="25" t="s">
        <v>169</v>
      </c>
      <c r="B91" s="51" t="s">
        <v>170</v>
      </c>
      <c r="C91" s="11" t="s">
        <v>23</v>
      </c>
      <c r="D91" s="13">
        <v>33</v>
      </c>
      <c r="E91" s="47">
        <v>0</v>
      </c>
      <c r="F91" s="48">
        <v>0</v>
      </c>
      <c r="G91" s="32">
        <f t="shared" ref="G91:G94" si="40">D91*E91</f>
        <v>0</v>
      </c>
      <c r="H91" s="32">
        <f t="shared" ref="H91:H94" si="41">G91+G91*F91</f>
        <v>0</v>
      </c>
      <c r="I91" s="18" t="s">
        <v>171</v>
      </c>
      <c r="J91" s="12"/>
      <c r="K91" s="12"/>
    </row>
    <row r="92" spans="1:11" ht="99" hidden="1" customHeight="1">
      <c r="A92" s="33" t="s">
        <v>172</v>
      </c>
      <c r="B92" s="51" t="s">
        <v>173</v>
      </c>
      <c r="C92" s="11" t="s">
        <v>23</v>
      </c>
      <c r="D92" s="13">
        <v>33</v>
      </c>
      <c r="E92" s="47">
        <v>0</v>
      </c>
      <c r="F92" s="48">
        <v>0</v>
      </c>
      <c r="G92" s="32">
        <f t="shared" si="40"/>
        <v>0</v>
      </c>
      <c r="H92" s="32">
        <f t="shared" si="41"/>
        <v>0</v>
      </c>
      <c r="I92" s="18" t="s">
        <v>174</v>
      </c>
      <c r="J92" s="12"/>
      <c r="K92" s="12"/>
    </row>
    <row r="93" spans="1:11" ht="99" hidden="1" customHeight="1">
      <c r="A93" s="25" t="s">
        <v>175</v>
      </c>
      <c r="B93" s="51" t="s">
        <v>176</v>
      </c>
      <c r="C93" s="11" t="s">
        <v>23</v>
      </c>
      <c r="D93" s="13">
        <v>1760</v>
      </c>
      <c r="E93" s="47">
        <v>0</v>
      </c>
      <c r="F93" s="48">
        <v>0</v>
      </c>
      <c r="G93" s="32">
        <f t="shared" si="40"/>
        <v>0</v>
      </c>
      <c r="H93" s="32">
        <f t="shared" si="41"/>
        <v>0</v>
      </c>
      <c r="I93" s="18" t="s">
        <v>177</v>
      </c>
      <c r="J93" s="12"/>
      <c r="K93" s="12"/>
    </row>
    <row r="94" spans="1:11" ht="99" hidden="1" customHeight="1">
      <c r="A94" s="33" t="s">
        <v>178</v>
      </c>
      <c r="B94" s="51" t="s">
        <v>179</v>
      </c>
      <c r="C94" s="11" t="s">
        <v>23</v>
      </c>
      <c r="D94" s="13">
        <v>550</v>
      </c>
      <c r="E94" s="47">
        <v>0</v>
      </c>
      <c r="F94" s="48">
        <v>0</v>
      </c>
      <c r="G94" s="32">
        <f t="shared" si="40"/>
        <v>0</v>
      </c>
      <c r="H94" s="32">
        <f t="shared" si="41"/>
        <v>0</v>
      </c>
      <c r="I94" s="18" t="s">
        <v>177</v>
      </c>
      <c r="J94" s="12"/>
      <c r="K94" s="12"/>
    </row>
    <row r="95" spans="1:11" ht="15.75" hidden="1">
      <c r="A95" s="33"/>
      <c r="B95" s="53"/>
      <c r="C95" s="54"/>
      <c r="D95" s="54"/>
      <c r="E95" s="107" t="s">
        <v>180</v>
      </c>
      <c r="F95" s="108"/>
      <c r="G95" s="56">
        <f>SUM(G91:G94)</f>
        <v>0</v>
      </c>
      <c r="H95" s="56">
        <f>SUM(H91:H94)</f>
        <v>0</v>
      </c>
      <c r="I95" s="115"/>
      <c r="J95" s="116"/>
      <c r="K95" s="116"/>
    </row>
    <row r="96" spans="1:11" ht="15.75" hidden="1">
      <c r="A96" s="33">
        <v>29</v>
      </c>
      <c r="B96" s="109" t="s">
        <v>181</v>
      </c>
      <c r="C96" s="109"/>
      <c r="D96" s="109"/>
      <c r="E96" s="109"/>
      <c r="F96" s="109"/>
      <c r="G96" s="109"/>
      <c r="H96" s="109"/>
      <c r="I96" s="109"/>
      <c r="J96" s="109"/>
      <c r="K96" s="109"/>
    </row>
    <row r="97" spans="1:11" ht="96" hidden="1" customHeight="1">
      <c r="A97" s="33" t="s">
        <v>182</v>
      </c>
      <c r="B97" s="51" t="s">
        <v>183</v>
      </c>
      <c r="C97" s="11" t="s">
        <v>23</v>
      </c>
      <c r="D97" s="13">
        <v>2750</v>
      </c>
      <c r="E97" s="47">
        <v>0</v>
      </c>
      <c r="F97" s="48">
        <v>0</v>
      </c>
      <c r="G97" s="32">
        <f t="shared" ref="G97:G98" si="42">D97*E97</f>
        <v>0</v>
      </c>
      <c r="H97" s="32">
        <f t="shared" ref="H97:H98" si="43">G97+G97*F97</f>
        <v>0</v>
      </c>
      <c r="I97" s="18" t="s">
        <v>184</v>
      </c>
      <c r="J97" s="12"/>
      <c r="K97" s="12"/>
    </row>
    <row r="98" spans="1:11" ht="96" hidden="1" customHeight="1">
      <c r="A98" s="33" t="s">
        <v>185</v>
      </c>
      <c r="B98" s="55" t="s">
        <v>186</v>
      </c>
      <c r="C98" s="11" t="s">
        <v>23</v>
      </c>
      <c r="D98" s="13">
        <v>880</v>
      </c>
      <c r="E98" s="47">
        <v>0</v>
      </c>
      <c r="F98" s="48">
        <v>0</v>
      </c>
      <c r="G98" s="32">
        <f t="shared" si="42"/>
        <v>0</v>
      </c>
      <c r="H98" s="32">
        <f t="shared" si="43"/>
        <v>0</v>
      </c>
      <c r="I98" s="18" t="s">
        <v>187</v>
      </c>
      <c r="J98" s="14"/>
      <c r="K98" s="14"/>
    </row>
    <row r="99" spans="1:11" ht="15.75" hidden="1">
      <c r="A99" s="25"/>
      <c r="B99" s="63"/>
      <c r="C99" s="64"/>
      <c r="D99" s="64"/>
      <c r="E99" s="103" t="s">
        <v>188</v>
      </c>
      <c r="F99" s="104"/>
      <c r="G99" s="56">
        <f>SUM(G97:G98)</f>
        <v>0</v>
      </c>
      <c r="H99" s="56">
        <f>SUM(H97:H98)</f>
        <v>0</v>
      </c>
      <c r="I99" s="115"/>
      <c r="J99" s="116"/>
      <c r="K99" s="116"/>
    </row>
    <row r="100" spans="1:11" ht="15.75" hidden="1">
      <c r="A100" s="33">
        <v>30</v>
      </c>
      <c r="B100" s="109" t="s">
        <v>189</v>
      </c>
      <c r="C100" s="109"/>
      <c r="D100" s="109"/>
      <c r="E100" s="109"/>
      <c r="F100" s="109"/>
      <c r="G100" s="109"/>
      <c r="H100" s="109"/>
      <c r="I100" s="109"/>
      <c r="J100" s="109"/>
      <c r="K100" s="109"/>
    </row>
    <row r="101" spans="1:11" ht="83.25" hidden="1" customHeight="1">
      <c r="A101" s="33" t="s">
        <v>190</v>
      </c>
      <c r="B101" s="51" t="s">
        <v>191</v>
      </c>
      <c r="C101" s="11" t="s">
        <v>23</v>
      </c>
      <c r="D101" s="13">
        <v>11</v>
      </c>
      <c r="E101" s="47">
        <v>0</v>
      </c>
      <c r="F101" s="48">
        <v>0</v>
      </c>
      <c r="G101" s="32">
        <f t="shared" ref="G101:G103" si="44">D101*E101</f>
        <v>0</v>
      </c>
      <c r="H101" s="32">
        <f t="shared" ref="H101:H103" si="45">G101+G101*F101</f>
        <v>0</v>
      </c>
      <c r="I101" s="18" t="s">
        <v>192</v>
      </c>
      <c r="J101" s="12"/>
      <c r="K101" s="12"/>
    </row>
    <row r="102" spans="1:11" ht="83.25" hidden="1" customHeight="1">
      <c r="A102" s="33" t="s">
        <v>193</v>
      </c>
      <c r="B102" s="51" t="s">
        <v>194</v>
      </c>
      <c r="C102" s="11" t="s">
        <v>19</v>
      </c>
      <c r="D102" s="13">
        <v>11</v>
      </c>
      <c r="E102" s="47">
        <v>0</v>
      </c>
      <c r="F102" s="48">
        <v>0</v>
      </c>
      <c r="G102" s="32">
        <f t="shared" si="44"/>
        <v>0</v>
      </c>
      <c r="H102" s="32">
        <f t="shared" si="45"/>
        <v>0</v>
      </c>
      <c r="I102" s="18" t="s">
        <v>195</v>
      </c>
      <c r="J102" s="12"/>
      <c r="K102" s="12"/>
    </row>
    <row r="103" spans="1:11" ht="83.25" hidden="1" customHeight="1">
      <c r="A103" s="33" t="s">
        <v>196</v>
      </c>
      <c r="B103" s="51" t="s">
        <v>197</v>
      </c>
      <c r="C103" s="11" t="s">
        <v>19</v>
      </c>
      <c r="D103" s="13">
        <v>110</v>
      </c>
      <c r="E103" s="47">
        <v>0</v>
      </c>
      <c r="F103" s="48">
        <v>0</v>
      </c>
      <c r="G103" s="32">
        <f t="shared" si="44"/>
        <v>0</v>
      </c>
      <c r="H103" s="32">
        <f t="shared" si="45"/>
        <v>0</v>
      </c>
      <c r="I103" s="18" t="s">
        <v>195</v>
      </c>
      <c r="J103" s="12"/>
      <c r="K103" s="12"/>
    </row>
    <row r="104" spans="1:11" ht="15.75" hidden="1">
      <c r="A104" s="25"/>
      <c r="B104" s="53"/>
      <c r="C104" s="54"/>
      <c r="D104" s="54"/>
      <c r="E104" s="107" t="s">
        <v>198</v>
      </c>
      <c r="F104" s="108"/>
      <c r="G104" s="32">
        <f>SUM(G101:G103)</f>
        <v>0</v>
      </c>
      <c r="H104" s="32">
        <f>SUM(H101:H103)</f>
        <v>0</v>
      </c>
      <c r="I104" s="115"/>
      <c r="J104" s="116"/>
      <c r="K104" s="116"/>
    </row>
    <row r="105" spans="1:11" ht="117.75" hidden="1" customHeight="1">
      <c r="A105" s="33">
        <v>31</v>
      </c>
      <c r="B105" s="35" t="s">
        <v>199</v>
      </c>
      <c r="C105" s="11" t="s">
        <v>19</v>
      </c>
      <c r="D105" s="13">
        <v>6600</v>
      </c>
      <c r="E105" s="47">
        <v>0</v>
      </c>
      <c r="F105" s="48">
        <v>0</v>
      </c>
      <c r="G105" s="32">
        <f t="shared" ref="G105:G110" si="46">D105*E105</f>
        <v>0</v>
      </c>
      <c r="H105" s="32">
        <f t="shared" ref="H105:H110" si="47">G105+G105*F105</f>
        <v>0</v>
      </c>
      <c r="I105" s="18" t="s">
        <v>200</v>
      </c>
      <c r="J105" s="12"/>
      <c r="K105" s="12"/>
    </row>
    <row r="106" spans="1:11" ht="99.75" hidden="1" customHeight="1">
      <c r="A106" s="33">
        <v>32</v>
      </c>
      <c r="B106" s="35" t="s">
        <v>201</v>
      </c>
      <c r="C106" s="11" t="s">
        <v>23</v>
      </c>
      <c r="D106" s="13">
        <v>7</v>
      </c>
      <c r="E106" s="47">
        <v>0</v>
      </c>
      <c r="F106" s="48">
        <v>0</v>
      </c>
      <c r="G106" s="32">
        <f t="shared" si="46"/>
        <v>0</v>
      </c>
      <c r="H106" s="32">
        <f t="shared" si="47"/>
        <v>0</v>
      </c>
      <c r="I106" s="18" t="s">
        <v>202</v>
      </c>
      <c r="J106" s="21"/>
      <c r="K106" s="21"/>
    </row>
    <row r="107" spans="1:11" ht="100.5" hidden="1" customHeight="1">
      <c r="A107" s="33">
        <v>33</v>
      </c>
      <c r="B107" s="35" t="s">
        <v>203</v>
      </c>
      <c r="C107" s="11" t="s">
        <v>204</v>
      </c>
      <c r="D107" s="13">
        <v>44</v>
      </c>
      <c r="E107" s="47">
        <v>0</v>
      </c>
      <c r="F107" s="48">
        <v>0</v>
      </c>
      <c r="G107" s="32">
        <f t="shared" si="46"/>
        <v>0</v>
      </c>
      <c r="H107" s="32">
        <f t="shared" si="47"/>
        <v>0</v>
      </c>
      <c r="I107" s="18" t="s">
        <v>205</v>
      </c>
      <c r="J107" s="12"/>
      <c r="K107" s="12"/>
    </row>
    <row r="108" spans="1:11" ht="108" hidden="1" customHeight="1">
      <c r="A108" s="33">
        <v>34</v>
      </c>
      <c r="B108" s="35" t="s">
        <v>206</v>
      </c>
      <c r="C108" s="11" t="s">
        <v>23</v>
      </c>
      <c r="D108" s="13">
        <v>33</v>
      </c>
      <c r="E108" s="47">
        <v>0</v>
      </c>
      <c r="F108" s="48">
        <v>0</v>
      </c>
      <c r="G108" s="32">
        <f t="shared" si="46"/>
        <v>0</v>
      </c>
      <c r="H108" s="32">
        <f t="shared" si="47"/>
        <v>0</v>
      </c>
      <c r="I108" s="65" t="s">
        <v>207</v>
      </c>
      <c r="J108" s="12"/>
      <c r="K108" s="12"/>
    </row>
    <row r="109" spans="1:11" ht="108" hidden="1" customHeight="1">
      <c r="A109" s="33">
        <v>35</v>
      </c>
      <c r="B109" s="35" t="s">
        <v>208</v>
      </c>
      <c r="C109" s="11" t="s">
        <v>23</v>
      </c>
      <c r="D109" s="13">
        <v>33</v>
      </c>
      <c r="E109" s="47">
        <v>0</v>
      </c>
      <c r="F109" s="48">
        <v>0</v>
      </c>
      <c r="G109" s="32">
        <f t="shared" si="46"/>
        <v>0</v>
      </c>
      <c r="H109" s="32">
        <f t="shared" si="47"/>
        <v>0</v>
      </c>
      <c r="I109" s="62" t="s">
        <v>209</v>
      </c>
      <c r="J109" s="12"/>
      <c r="K109" s="12"/>
    </row>
    <row r="110" spans="1:11" ht="108" hidden="1" customHeight="1">
      <c r="A110" s="33">
        <v>36</v>
      </c>
      <c r="B110" s="35" t="s">
        <v>210</v>
      </c>
      <c r="C110" s="11" t="s">
        <v>23</v>
      </c>
      <c r="D110" s="13">
        <v>165</v>
      </c>
      <c r="E110" s="47">
        <v>0</v>
      </c>
      <c r="F110" s="48">
        <v>0</v>
      </c>
      <c r="G110" s="32">
        <f t="shared" si="46"/>
        <v>0</v>
      </c>
      <c r="H110" s="32">
        <f t="shared" si="47"/>
        <v>0</v>
      </c>
      <c r="I110" s="62" t="s">
        <v>211</v>
      </c>
      <c r="J110" s="12"/>
      <c r="K110" s="12"/>
    </row>
    <row r="111" spans="1:11" ht="15.75" hidden="1">
      <c r="A111" s="33">
        <v>37</v>
      </c>
      <c r="B111" s="105" t="s">
        <v>212</v>
      </c>
      <c r="C111" s="106"/>
      <c r="D111" s="106"/>
      <c r="E111" s="106"/>
      <c r="F111" s="106"/>
      <c r="G111" s="106"/>
      <c r="H111" s="106"/>
      <c r="I111" s="106"/>
      <c r="J111" s="106"/>
      <c r="K111" s="106"/>
    </row>
    <row r="112" spans="1:11" ht="247.5" hidden="1" customHeight="1">
      <c r="A112" s="33" t="s">
        <v>213</v>
      </c>
      <c r="B112" s="51" t="s">
        <v>214</v>
      </c>
      <c r="C112" s="11" t="s">
        <v>23</v>
      </c>
      <c r="D112" s="13">
        <v>44</v>
      </c>
      <c r="E112" s="47">
        <v>0</v>
      </c>
      <c r="F112" s="48">
        <v>0</v>
      </c>
      <c r="G112" s="32">
        <f t="shared" ref="G112:G113" si="48">D112*E112</f>
        <v>0</v>
      </c>
      <c r="H112" s="32">
        <f t="shared" ref="H112:H113" si="49">G112+G112*F112</f>
        <v>0</v>
      </c>
      <c r="I112" s="18" t="s">
        <v>215</v>
      </c>
      <c r="J112" s="12"/>
      <c r="K112" s="12"/>
    </row>
    <row r="113" spans="1:11" ht="255" hidden="1">
      <c r="A113" s="33" t="s">
        <v>216</v>
      </c>
      <c r="B113" s="51" t="s">
        <v>217</v>
      </c>
      <c r="C113" s="11" t="s">
        <v>23</v>
      </c>
      <c r="D113" s="13">
        <v>66</v>
      </c>
      <c r="E113" s="47">
        <v>0</v>
      </c>
      <c r="F113" s="48">
        <v>0</v>
      </c>
      <c r="G113" s="32">
        <f t="shared" si="48"/>
        <v>0</v>
      </c>
      <c r="H113" s="32">
        <f t="shared" si="49"/>
        <v>0</v>
      </c>
      <c r="I113" s="18" t="s">
        <v>218</v>
      </c>
      <c r="J113" s="12"/>
      <c r="K113" s="12"/>
    </row>
    <row r="114" spans="1:11" ht="15.75" hidden="1">
      <c r="A114" s="33"/>
      <c r="B114" s="53"/>
      <c r="C114" s="54"/>
      <c r="D114" s="54"/>
      <c r="E114" s="107" t="s">
        <v>219</v>
      </c>
      <c r="F114" s="108"/>
      <c r="G114" s="32">
        <f>SUM(G112:G113)</f>
        <v>0</v>
      </c>
      <c r="H114" s="32">
        <f>SUM(H112:H113)</f>
        <v>0</v>
      </c>
      <c r="I114" s="18"/>
      <c r="J114" s="12"/>
      <c r="K114" s="12"/>
    </row>
    <row r="115" spans="1:11" ht="168" hidden="1" customHeight="1">
      <c r="A115" s="33">
        <v>38</v>
      </c>
      <c r="B115" s="35" t="s">
        <v>220</v>
      </c>
      <c r="C115" s="11" t="s">
        <v>23</v>
      </c>
      <c r="D115" s="13">
        <v>275</v>
      </c>
      <c r="E115" s="47">
        <v>0</v>
      </c>
      <c r="F115" s="48">
        <v>0</v>
      </c>
      <c r="G115" s="32">
        <f t="shared" ref="G115:G116" si="50">D115*E115</f>
        <v>0</v>
      </c>
      <c r="H115" s="32">
        <f t="shared" ref="H115:H116" si="51">G115+G115*F115</f>
        <v>0</v>
      </c>
      <c r="I115" s="18" t="s">
        <v>221</v>
      </c>
      <c r="J115" s="12"/>
      <c r="K115" s="12"/>
    </row>
    <row r="116" spans="1:11" ht="70.5" hidden="1" customHeight="1">
      <c r="A116" s="33">
        <v>39</v>
      </c>
      <c r="B116" s="35" t="s">
        <v>222</v>
      </c>
      <c r="C116" s="11" t="s">
        <v>23</v>
      </c>
      <c r="D116" s="13">
        <v>55</v>
      </c>
      <c r="E116" s="47">
        <v>0</v>
      </c>
      <c r="F116" s="48">
        <v>0</v>
      </c>
      <c r="G116" s="32">
        <f t="shared" si="50"/>
        <v>0</v>
      </c>
      <c r="H116" s="32">
        <f t="shared" si="51"/>
        <v>0</v>
      </c>
      <c r="I116" s="18" t="s">
        <v>223</v>
      </c>
      <c r="J116" s="12"/>
      <c r="K116" s="12"/>
    </row>
    <row r="117" spans="1:11" ht="15.75" hidden="1">
      <c r="A117" s="33">
        <v>40</v>
      </c>
      <c r="B117" s="109" t="s">
        <v>224</v>
      </c>
      <c r="C117" s="109"/>
      <c r="D117" s="109"/>
      <c r="E117" s="109"/>
      <c r="F117" s="109"/>
      <c r="G117" s="109"/>
      <c r="H117" s="109"/>
      <c r="I117" s="109"/>
      <c r="J117" s="109"/>
      <c r="K117" s="109"/>
    </row>
    <row r="118" spans="1:11" ht="69.75" hidden="1" customHeight="1">
      <c r="A118" s="33" t="s">
        <v>225</v>
      </c>
      <c r="B118" s="51" t="s">
        <v>226</v>
      </c>
      <c r="C118" s="11" t="s">
        <v>23</v>
      </c>
      <c r="D118" s="13">
        <v>22</v>
      </c>
      <c r="E118" s="47">
        <v>0</v>
      </c>
      <c r="F118" s="48">
        <v>0</v>
      </c>
      <c r="G118" s="32">
        <f t="shared" ref="G118:G119" si="52">D118*E118</f>
        <v>0</v>
      </c>
      <c r="H118" s="32">
        <f t="shared" ref="H118:H119" si="53">G118+G118*F118</f>
        <v>0</v>
      </c>
      <c r="I118" s="18" t="s">
        <v>227</v>
      </c>
      <c r="J118" s="12"/>
      <c r="K118" s="12"/>
    </row>
    <row r="119" spans="1:11" ht="72.75" hidden="1" customHeight="1">
      <c r="A119" s="33" t="s">
        <v>228</v>
      </c>
      <c r="B119" s="51" t="s">
        <v>226</v>
      </c>
      <c r="C119" s="11" t="s">
        <v>23</v>
      </c>
      <c r="D119" s="13">
        <v>22</v>
      </c>
      <c r="E119" s="47">
        <v>0</v>
      </c>
      <c r="F119" s="48">
        <v>0</v>
      </c>
      <c r="G119" s="32">
        <f t="shared" si="52"/>
        <v>0</v>
      </c>
      <c r="H119" s="32">
        <f t="shared" si="53"/>
        <v>0</v>
      </c>
      <c r="I119" s="18" t="s">
        <v>229</v>
      </c>
      <c r="J119" s="12"/>
      <c r="K119" s="12"/>
    </row>
    <row r="120" spans="1:11" ht="15.75" hidden="1">
      <c r="A120" s="25"/>
      <c r="B120" s="53"/>
      <c r="C120" s="54"/>
      <c r="D120" s="54"/>
      <c r="E120" s="107" t="s">
        <v>230</v>
      </c>
      <c r="F120" s="108"/>
      <c r="G120" s="56">
        <f>SUM(G118:G119)</f>
        <v>0</v>
      </c>
      <c r="H120" s="56">
        <f>SUM(H118:H119)</f>
        <v>0</v>
      </c>
      <c r="I120" s="115"/>
      <c r="J120" s="116"/>
      <c r="K120" s="116"/>
    </row>
    <row r="121" spans="1:11" ht="15.75" hidden="1">
      <c r="A121" s="33">
        <v>41</v>
      </c>
      <c r="B121" s="109" t="s">
        <v>231</v>
      </c>
      <c r="C121" s="109"/>
      <c r="D121" s="109"/>
      <c r="E121" s="109"/>
      <c r="F121" s="109"/>
      <c r="G121" s="109"/>
      <c r="H121" s="109"/>
      <c r="I121" s="109"/>
      <c r="J121" s="109"/>
      <c r="K121" s="109"/>
    </row>
    <row r="122" spans="1:11" ht="122.25" hidden="1" customHeight="1">
      <c r="A122" s="33" t="s">
        <v>232</v>
      </c>
      <c r="B122" s="51" t="s">
        <v>233</v>
      </c>
      <c r="C122" s="11" t="s">
        <v>23</v>
      </c>
      <c r="D122" s="13">
        <v>33</v>
      </c>
      <c r="E122" s="47">
        <v>0</v>
      </c>
      <c r="F122" s="48">
        <v>0</v>
      </c>
      <c r="G122" s="32">
        <f t="shared" ref="G122:G123" si="54">D122*E122</f>
        <v>0</v>
      </c>
      <c r="H122" s="32">
        <f t="shared" ref="H122:H123" si="55">G122+G122*F122</f>
        <v>0</v>
      </c>
      <c r="I122" s="18" t="s">
        <v>234</v>
      </c>
      <c r="J122" s="12"/>
      <c r="K122" s="12"/>
    </row>
    <row r="123" spans="1:11" ht="126.75" hidden="1" customHeight="1">
      <c r="A123" s="33" t="s">
        <v>235</v>
      </c>
      <c r="B123" s="51" t="s">
        <v>233</v>
      </c>
      <c r="C123" s="11" t="s">
        <v>23</v>
      </c>
      <c r="D123" s="13">
        <v>11</v>
      </c>
      <c r="E123" s="47">
        <v>0</v>
      </c>
      <c r="F123" s="48">
        <v>0</v>
      </c>
      <c r="G123" s="32">
        <f t="shared" si="54"/>
        <v>0</v>
      </c>
      <c r="H123" s="32">
        <f t="shared" si="55"/>
        <v>0</v>
      </c>
      <c r="I123" s="18" t="s">
        <v>236</v>
      </c>
      <c r="J123" s="12"/>
      <c r="K123" s="12"/>
    </row>
    <row r="124" spans="1:11" ht="15.75" hidden="1">
      <c r="A124" s="33"/>
      <c r="B124" s="53"/>
      <c r="C124" s="54"/>
      <c r="D124" s="54"/>
      <c r="E124" s="107" t="s">
        <v>237</v>
      </c>
      <c r="F124" s="108"/>
      <c r="G124" s="32">
        <f>SUM(G122:G123)</f>
        <v>0</v>
      </c>
      <c r="H124" s="32">
        <f>SUM(H122:H123)</f>
        <v>0</v>
      </c>
      <c r="I124" s="18"/>
      <c r="J124" s="12"/>
      <c r="K124" s="12"/>
    </row>
    <row r="125" spans="1:11" ht="241.5" hidden="1" customHeight="1">
      <c r="A125" s="33">
        <v>42</v>
      </c>
      <c r="B125" s="35" t="s">
        <v>238</v>
      </c>
      <c r="C125" s="11" t="s">
        <v>23</v>
      </c>
      <c r="D125" s="13">
        <v>220</v>
      </c>
      <c r="E125" s="47">
        <v>0</v>
      </c>
      <c r="F125" s="48">
        <v>0</v>
      </c>
      <c r="G125" s="32">
        <f t="shared" ref="G125:G127" si="56">D125*E125</f>
        <v>0</v>
      </c>
      <c r="H125" s="32">
        <f t="shared" ref="H125:H127" si="57">G125+G125*F125</f>
        <v>0</v>
      </c>
      <c r="I125" s="18" t="s">
        <v>239</v>
      </c>
      <c r="J125" s="12"/>
      <c r="K125" s="12"/>
    </row>
    <row r="126" spans="1:11" ht="245.25" hidden="1" customHeight="1">
      <c r="A126" s="33">
        <v>43</v>
      </c>
      <c r="B126" s="35" t="s">
        <v>240</v>
      </c>
      <c r="C126" s="11" t="s">
        <v>23</v>
      </c>
      <c r="D126" s="13">
        <v>880</v>
      </c>
      <c r="E126" s="47">
        <v>0</v>
      </c>
      <c r="F126" s="48">
        <v>0</v>
      </c>
      <c r="G126" s="32">
        <f t="shared" si="56"/>
        <v>0</v>
      </c>
      <c r="H126" s="32">
        <f t="shared" si="57"/>
        <v>0</v>
      </c>
      <c r="I126" s="62" t="s">
        <v>241</v>
      </c>
      <c r="J126" s="12"/>
      <c r="K126" s="12"/>
    </row>
    <row r="127" spans="1:11" ht="45" hidden="1" customHeight="1">
      <c r="A127" s="33">
        <v>44</v>
      </c>
      <c r="B127" s="35" t="s">
        <v>242</v>
      </c>
      <c r="C127" s="11" t="s">
        <v>23</v>
      </c>
      <c r="D127" s="13">
        <v>17</v>
      </c>
      <c r="E127" s="47">
        <v>0</v>
      </c>
      <c r="F127" s="48">
        <v>0</v>
      </c>
      <c r="G127" s="32">
        <f t="shared" si="56"/>
        <v>0</v>
      </c>
      <c r="H127" s="32">
        <f t="shared" si="57"/>
        <v>0</v>
      </c>
      <c r="I127" s="18" t="s">
        <v>243</v>
      </c>
      <c r="J127" s="12"/>
      <c r="K127" s="12"/>
    </row>
    <row r="128" spans="1:11" ht="15.75" hidden="1">
      <c r="A128" s="25">
        <v>45</v>
      </c>
      <c r="B128" s="105" t="s">
        <v>244</v>
      </c>
      <c r="C128" s="106"/>
      <c r="D128" s="106"/>
      <c r="E128" s="106"/>
      <c r="F128" s="106"/>
      <c r="G128" s="106"/>
      <c r="H128" s="106"/>
      <c r="I128" s="106"/>
      <c r="J128" s="106"/>
      <c r="K128" s="106"/>
    </row>
    <row r="129" spans="1:11" ht="152.25" hidden="1" customHeight="1">
      <c r="A129" s="33" t="s">
        <v>245</v>
      </c>
      <c r="B129" s="51" t="s">
        <v>246</v>
      </c>
      <c r="C129" s="11" t="s">
        <v>23</v>
      </c>
      <c r="D129" s="13">
        <v>165</v>
      </c>
      <c r="E129" s="47">
        <v>0</v>
      </c>
      <c r="F129" s="48">
        <v>0</v>
      </c>
      <c r="G129" s="32">
        <f t="shared" ref="G129:G131" si="58">D129*E129</f>
        <v>0</v>
      </c>
      <c r="H129" s="32">
        <f t="shared" ref="H129:H131" si="59">G129+G129*F129</f>
        <v>0</v>
      </c>
      <c r="I129" s="66" t="s">
        <v>247</v>
      </c>
      <c r="J129" s="12"/>
      <c r="K129" s="12"/>
    </row>
    <row r="130" spans="1:11" ht="152.25" hidden="1" customHeight="1">
      <c r="A130" s="33" t="s">
        <v>248</v>
      </c>
      <c r="B130" s="51" t="s">
        <v>249</v>
      </c>
      <c r="C130" s="11" t="s">
        <v>23</v>
      </c>
      <c r="D130" s="13">
        <v>165</v>
      </c>
      <c r="E130" s="47">
        <v>0</v>
      </c>
      <c r="F130" s="48">
        <v>0</v>
      </c>
      <c r="G130" s="32">
        <f t="shared" si="58"/>
        <v>0</v>
      </c>
      <c r="H130" s="32">
        <f t="shared" si="59"/>
        <v>0</v>
      </c>
      <c r="I130" s="18" t="s">
        <v>250</v>
      </c>
      <c r="J130" s="12"/>
      <c r="K130" s="12"/>
    </row>
    <row r="131" spans="1:11" ht="151.5" hidden="1" customHeight="1">
      <c r="A131" s="33" t="s">
        <v>251</v>
      </c>
      <c r="B131" s="51" t="s">
        <v>252</v>
      </c>
      <c r="C131" s="11" t="s">
        <v>23</v>
      </c>
      <c r="D131" s="13">
        <v>198</v>
      </c>
      <c r="E131" s="47">
        <v>0</v>
      </c>
      <c r="F131" s="48">
        <v>0</v>
      </c>
      <c r="G131" s="32">
        <f t="shared" si="58"/>
        <v>0</v>
      </c>
      <c r="H131" s="32">
        <f t="shared" si="59"/>
        <v>0</v>
      </c>
      <c r="I131" s="18" t="s">
        <v>253</v>
      </c>
      <c r="J131" s="12"/>
      <c r="K131" s="12"/>
    </row>
    <row r="132" spans="1:11" ht="15.75" hidden="1">
      <c r="A132" s="33"/>
      <c r="B132" s="57"/>
      <c r="C132" s="22"/>
      <c r="D132" s="22"/>
      <c r="E132" s="103" t="s">
        <v>254</v>
      </c>
      <c r="F132" s="104"/>
      <c r="G132" s="56">
        <f>SUM(G129:G131)</f>
        <v>0</v>
      </c>
      <c r="H132" s="56">
        <f>SUM(H129:H131)</f>
        <v>0</v>
      </c>
      <c r="I132" s="123"/>
      <c r="J132" s="124"/>
      <c r="K132" s="124"/>
    </row>
    <row r="133" spans="1:11" ht="234.75" hidden="1" customHeight="1">
      <c r="A133" s="33">
        <v>46</v>
      </c>
      <c r="B133" s="35" t="s">
        <v>255</v>
      </c>
      <c r="C133" s="11" t="s">
        <v>19</v>
      </c>
      <c r="D133" s="17">
        <v>22</v>
      </c>
      <c r="E133" s="47">
        <v>0</v>
      </c>
      <c r="F133" s="48">
        <v>0</v>
      </c>
      <c r="G133" s="32">
        <f t="shared" ref="G133" si="60">D133*E133</f>
        <v>0</v>
      </c>
      <c r="H133" s="32">
        <f t="shared" ref="H133" si="61">G133+G133*F133</f>
        <v>0</v>
      </c>
      <c r="I133" s="18" t="s">
        <v>256</v>
      </c>
      <c r="J133" s="7"/>
      <c r="K133" s="7"/>
    </row>
    <row r="134" spans="1:11" ht="15.75" hidden="1">
      <c r="A134" s="33">
        <v>47</v>
      </c>
      <c r="B134" s="105" t="s">
        <v>257</v>
      </c>
      <c r="C134" s="106"/>
      <c r="D134" s="106"/>
      <c r="E134" s="106"/>
      <c r="F134" s="106"/>
      <c r="G134" s="106"/>
      <c r="H134" s="106"/>
      <c r="I134" s="106"/>
      <c r="J134" s="106"/>
      <c r="K134" s="106"/>
    </row>
    <row r="135" spans="1:11" ht="99" hidden="1" customHeight="1">
      <c r="A135" s="33" t="s">
        <v>258</v>
      </c>
      <c r="B135" s="51" t="s">
        <v>259</v>
      </c>
      <c r="C135" s="11" t="s">
        <v>204</v>
      </c>
      <c r="D135" s="13">
        <v>770</v>
      </c>
      <c r="E135" s="47">
        <v>0</v>
      </c>
      <c r="F135" s="48">
        <v>0</v>
      </c>
      <c r="G135" s="32">
        <f t="shared" ref="G135:G136" si="62">D135*E135</f>
        <v>0</v>
      </c>
      <c r="H135" s="32">
        <f t="shared" ref="H135:H136" si="63">G135+G135*F135</f>
        <v>0</v>
      </c>
      <c r="I135" s="18" t="s">
        <v>260</v>
      </c>
      <c r="J135" s="14"/>
      <c r="K135" s="14"/>
    </row>
    <row r="136" spans="1:11" ht="99" hidden="1" customHeight="1">
      <c r="A136" s="33" t="s">
        <v>261</v>
      </c>
      <c r="B136" s="51" t="s">
        <v>262</v>
      </c>
      <c r="C136" s="11" t="s">
        <v>204</v>
      </c>
      <c r="D136" s="13">
        <v>1210</v>
      </c>
      <c r="E136" s="47">
        <v>0</v>
      </c>
      <c r="F136" s="48">
        <v>0</v>
      </c>
      <c r="G136" s="32">
        <f t="shared" si="62"/>
        <v>0</v>
      </c>
      <c r="H136" s="32">
        <f t="shared" si="63"/>
        <v>0</v>
      </c>
      <c r="I136" s="18" t="s">
        <v>260</v>
      </c>
      <c r="J136" s="14"/>
      <c r="K136" s="14"/>
    </row>
    <row r="137" spans="1:11" ht="15.75" hidden="1">
      <c r="A137" s="25"/>
      <c r="B137" s="53"/>
      <c r="C137" s="54"/>
      <c r="D137" s="54"/>
      <c r="E137" s="107" t="s">
        <v>263</v>
      </c>
      <c r="F137" s="108"/>
      <c r="G137" s="32">
        <f>SUM(G135:G136)</f>
        <v>0</v>
      </c>
      <c r="H137" s="32">
        <f>SUM(H135:H136)</f>
        <v>0</v>
      </c>
      <c r="I137" s="18"/>
      <c r="J137" s="14"/>
      <c r="K137" s="14"/>
    </row>
    <row r="138" spans="1:11" ht="15.75" hidden="1">
      <c r="A138" s="33">
        <v>48</v>
      </c>
      <c r="B138" s="109" t="s">
        <v>264</v>
      </c>
      <c r="C138" s="109"/>
      <c r="D138" s="109"/>
      <c r="E138" s="109"/>
      <c r="F138" s="109"/>
      <c r="G138" s="109"/>
      <c r="H138" s="109"/>
      <c r="I138" s="109"/>
      <c r="J138" s="109"/>
      <c r="K138" s="109"/>
    </row>
    <row r="139" spans="1:11" ht="125.25" hidden="1" customHeight="1">
      <c r="A139" s="33" t="s">
        <v>265</v>
      </c>
      <c r="B139" s="51" t="s">
        <v>266</v>
      </c>
      <c r="C139" s="11" t="s">
        <v>19</v>
      </c>
      <c r="D139" s="17">
        <v>5</v>
      </c>
      <c r="E139" s="47">
        <v>0</v>
      </c>
      <c r="F139" s="48">
        <v>0</v>
      </c>
      <c r="G139" s="32">
        <f t="shared" ref="G139:G142" si="64">D139*E139</f>
        <v>0</v>
      </c>
      <c r="H139" s="32">
        <f t="shared" ref="H139:H142" si="65">G139+G139*F139</f>
        <v>0</v>
      </c>
      <c r="I139" s="18" t="s">
        <v>267</v>
      </c>
      <c r="J139" s="7"/>
      <c r="K139" s="7"/>
    </row>
    <row r="140" spans="1:11" ht="123.75" hidden="1" customHeight="1">
      <c r="A140" s="25" t="s">
        <v>268</v>
      </c>
      <c r="B140" s="51" t="s">
        <v>266</v>
      </c>
      <c r="C140" s="11" t="s">
        <v>19</v>
      </c>
      <c r="D140" s="17">
        <v>6</v>
      </c>
      <c r="E140" s="47">
        <v>0</v>
      </c>
      <c r="F140" s="48">
        <v>0</v>
      </c>
      <c r="G140" s="32">
        <f t="shared" si="64"/>
        <v>0</v>
      </c>
      <c r="H140" s="32">
        <f t="shared" si="65"/>
        <v>0</v>
      </c>
      <c r="I140" s="18" t="s">
        <v>269</v>
      </c>
      <c r="J140" s="7"/>
      <c r="K140" s="7"/>
    </row>
    <row r="141" spans="1:11" ht="122.25" hidden="1" customHeight="1">
      <c r="A141" s="33" t="s">
        <v>270</v>
      </c>
      <c r="B141" s="51" t="s">
        <v>266</v>
      </c>
      <c r="C141" s="11" t="s">
        <v>19</v>
      </c>
      <c r="D141" s="17">
        <v>5</v>
      </c>
      <c r="E141" s="47">
        <v>0</v>
      </c>
      <c r="F141" s="48">
        <v>0</v>
      </c>
      <c r="G141" s="32">
        <f t="shared" si="64"/>
        <v>0</v>
      </c>
      <c r="H141" s="32">
        <f t="shared" si="65"/>
        <v>0</v>
      </c>
      <c r="I141" s="18" t="s">
        <v>271</v>
      </c>
      <c r="J141" s="7"/>
      <c r="K141" s="7"/>
    </row>
    <row r="142" spans="1:11" ht="126" hidden="1" customHeight="1">
      <c r="A142" s="25" t="s">
        <v>272</v>
      </c>
      <c r="B142" s="51" t="s">
        <v>266</v>
      </c>
      <c r="C142" s="11" t="s">
        <v>19</v>
      </c>
      <c r="D142" s="17">
        <v>6</v>
      </c>
      <c r="E142" s="47">
        <v>0</v>
      </c>
      <c r="F142" s="48">
        <v>0</v>
      </c>
      <c r="G142" s="32">
        <f t="shared" si="64"/>
        <v>0</v>
      </c>
      <c r="H142" s="32">
        <f t="shared" si="65"/>
        <v>0</v>
      </c>
      <c r="I142" s="18" t="s">
        <v>273</v>
      </c>
      <c r="J142" s="7"/>
      <c r="K142" s="7"/>
    </row>
    <row r="143" spans="1:11" ht="15.75" hidden="1">
      <c r="A143" s="33"/>
      <c r="B143" s="67"/>
      <c r="C143" s="68"/>
      <c r="D143" s="68"/>
      <c r="E143" s="110" t="s">
        <v>274</v>
      </c>
      <c r="F143" s="111"/>
      <c r="G143" s="61">
        <f>SUM(G139:G142)</f>
        <v>0</v>
      </c>
      <c r="H143" s="61">
        <f>SUM(H139:H142)</f>
        <v>0</v>
      </c>
      <c r="I143" s="115"/>
      <c r="J143" s="116"/>
      <c r="K143" s="116"/>
    </row>
    <row r="144" spans="1:11" ht="244.5" hidden="1" customHeight="1">
      <c r="A144" s="33">
        <v>49</v>
      </c>
      <c r="B144" s="35" t="s">
        <v>275</v>
      </c>
      <c r="C144" s="19" t="s">
        <v>23</v>
      </c>
      <c r="D144" s="17">
        <v>11</v>
      </c>
      <c r="E144" s="47">
        <v>0</v>
      </c>
      <c r="F144" s="48">
        <v>0</v>
      </c>
      <c r="G144" s="32">
        <f t="shared" ref="G144" si="66">D144*E144</f>
        <v>0</v>
      </c>
      <c r="H144" s="32">
        <f t="shared" ref="H144" si="67">G144+G144*F144</f>
        <v>0</v>
      </c>
      <c r="I144" s="18" t="s">
        <v>276</v>
      </c>
      <c r="J144" s="7"/>
      <c r="K144" s="7"/>
    </row>
    <row r="145" spans="1:11" ht="15.75" hidden="1">
      <c r="A145" s="33">
        <v>50</v>
      </c>
      <c r="B145" s="117" t="s">
        <v>277</v>
      </c>
      <c r="C145" s="117"/>
      <c r="D145" s="117"/>
      <c r="E145" s="117"/>
      <c r="F145" s="117"/>
      <c r="G145" s="117"/>
      <c r="H145" s="117"/>
      <c r="I145" s="117"/>
      <c r="J145" s="117"/>
      <c r="K145" s="117"/>
    </row>
    <row r="146" spans="1:11" ht="140.25" hidden="1" customHeight="1">
      <c r="A146" s="33" t="s">
        <v>278</v>
      </c>
      <c r="B146" s="55" t="s">
        <v>279</v>
      </c>
      <c r="C146" s="8" t="s">
        <v>19</v>
      </c>
      <c r="D146" s="17">
        <v>22</v>
      </c>
      <c r="E146" s="47">
        <v>0</v>
      </c>
      <c r="F146" s="48">
        <v>0</v>
      </c>
      <c r="G146" s="32">
        <f t="shared" ref="G146:G150" si="68">D146*E146</f>
        <v>0</v>
      </c>
      <c r="H146" s="32">
        <f t="shared" ref="H146:H150" si="69">G146+G146*F146</f>
        <v>0</v>
      </c>
      <c r="I146" s="18" t="s">
        <v>280</v>
      </c>
      <c r="J146" s="9"/>
      <c r="K146" s="9"/>
    </row>
    <row r="147" spans="1:11" ht="139.5" hidden="1" customHeight="1">
      <c r="A147" s="25" t="s">
        <v>281</v>
      </c>
      <c r="B147" s="55" t="s">
        <v>279</v>
      </c>
      <c r="C147" s="8" t="s">
        <v>19</v>
      </c>
      <c r="D147" s="17">
        <v>22</v>
      </c>
      <c r="E147" s="47">
        <v>0</v>
      </c>
      <c r="F147" s="48">
        <v>0</v>
      </c>
      <c r="G147" s="32">
        <f t="shared" si="68"/>
        <v>0</v>
      </c>
      <c r="H147" s="32">
        <f t="shared" si="69"/>
        <v>0</v>
      </c>
      <c r="I147" s="18" t="s">
        <v>282</v>
      </c>
      <c r="J147" s="9"/>
      <c r="K147" s="9"/>
    </row>
    <row r="148" spans="1:11" ht="140.25" hidden="1" customHeight="1">
      <c r="A148" s="33" t="s">
        <v>283</v>
      </c>
      <c r="B148" s="55" t="s">
        <v>279</v>
      </c>
      <c r="C148" s="8" t="s">
        <v>19</v>
      </c>
      <c r="D148" s="17">
        <v>22</v>
      </c>
      <c r="E148" s="47">
        <v>0</v>
      </c>
      <c r="F148" s="48">
        <v>0</v>
      </c>
      <c r="G148" s="32">
        <f t="shared" si="68"/>
        <v>0</v>
      </c>
      <c r="H148" s="32">
        <f t="shared" si="69"/>
        <v>0</v>
      </c>
      <c r="I148" s="18" t="s">
        <v>284</v>
      </c>
      <c r="J148" s="9"/>
      <c r="K148" s="9"/>
    </row>
    <row r="149" spans="1:11" ht="144.75" hidden="1" customHeight="1">
      <c r="A149" s="25" t="s">
        <v>285</v>
      </c>
      <c r="B149" s="55" t="s">
        <v>279</v>
      </c>
      <c r="C149" s="8" t="s">
        <v>19</v>
      </c>
      <c r="D149" s="17">
        <v>33</v>
      </c>
      <c r="E149" s="47">
        <v>0</v>
      </c>
      <c r="F149" s="48">
        <v>0</v>
      </c>
      <c r="G149" s="32">
        <f t="shared" si="68"/>
        <v>0</v>
      </c>
      <c r="H149" s="32">
        <f t="shared" si="69"/>
        <v>0</v>
      </c>
      <c r="I149" s="18" t="s">
        <v>286</v>
      </c>
      <c r="J149" s="9"/>
      <c r="K149" s="9"/>
    </row>
    <row r="150" spans="1:11" ht="135" hidden="1" customHeight="1">
      <c r="A150" s="33" t="s">
        <v>287</v>
      </c>
      <c r="B150" s="55" t="s">
        <v>279</v>
      </c>
      <c r="C150" s="8" t="s">
        <v>19</v>
      </c>
      <c r="D150" s="17">
        <v>33</v>
      </c>
      <c r="E150" s="47">
        <v>0</v>
      </c>
      <c r="F150" s="48">
        <v>0</v>
      </c>
      <c r="G150" s="32">
        <f t="shared" si="68"/>
        <v>0</v>
      </c>
      <c r="H150" s="32">
        <f t="shared" si="69"/>
        <v>0</v>
      </c>
      <c r="I150" s="18" t="s">
        <v>288</v>
      </c>
      <c r="J150" s="9"/>
      <c r="K150" s="9"/>
    </row>
    <row r="151" spans="1:11" ht="15.75" hidden="1">
      <c r="A151" s="25"/>
      <c r="B151" s="67"/>
      <c r="C151" s="68"/>
      <c r="D151" s="68"/>
      <c r="E151" s="110" t="s">
        <v>289</v>
      </c>
      <c r="F151" s="111"/>
      <c r="G151" s="69">
        <f>SUM(G146:G150)</f>
        <v>0</v>
      </c>
      <c r="H151" s="69">
        <f>SUM(H146:H150)</f>
        <v>0</v>
      </c>
      <c r="I151" s="115"/>
      <c r="J151" s="116"/>
      <c r="K151" s="116"/>
    </row>
    <row r="152" spans="1:11" ht="15.75" hidden="1">
      <c r="A152" s="33">
        <v>51</v>
      </c>
      <c r="B152" s="105" t="s">
        <v>290</v>
      </c>
      <c r="C152" s="106"/>
      <c r="D152" s="106"/>
      <c r="E152" s="106"/>
      <c r="F152" s="106"/>
      <c r="G152" s="106"/>
      <c r="H152" s="106"/>
      <c r="I152" s="106"/>
      <c r="J152" s="106"/>
      <c r="K152" s="106"/>
    </row>
    <row r="153" spans="1:11" ht="206.25" hidden="1" customHeight="1">
      <c r="A153" s="25" t="s">
        <v>291</v>
      </c>
      <c r="B153" s="51" t="s">
        <v>292</v>
      </c>
      <c r="C153" s="19" t="s">
        <v>136</v>
      </c>
      <c r="D153" s="19">
        <v>11</v>
      </c>
      <c r="E153" s="47">
        <v>0</v>
      </c>
      <c r="F153" s="48">
        <v>0</v>
      </c>
      <c r="G153" s="32">
        <f t="shared" ref="G153:G157" si="70">D153*E153</f>
        <v>0</v>
      </c>
      <c r="H153" s="32">
        <f t="shared" ref="H153:H157" si="71">G153+G153*F153</f>
        <v>0</v>
      </c>
      <c r="I153" s="18" t="s">
        <v>293</v>
      </c>
      <c r="J153" s="19"/>
      <c r="K153" s="19"/>
    </row>
    <row r="154" spans="1:11" ht="201" hidden="1" customHeight="1">
      <c r="A154" s="33" t="s">
        <v>294</v>
      </c>
      <c r="B154" s="51" t="s">
        <v>295</v>
      </c>
      <c r="C154" s="19" t="s">
        <v>23</v>
      </c>
      <c r="D154" s="19">
        <v>11</v>
      </c>
      <c r="E154" s="47">
        <v>0</v>
      </c>
      <c r="F154" s="48">
        <v>0</v>
      </c>
      <c r="G154" s="32">
        <f t="shared" si="70"/>
        <v>0</v>
      </c>
      <c r="H154" s="32">
        <f t="shared" si="71"/>
        <v>0</v>
      </c>
      <c r="I154" s="18" t="s">
        <v>293</v>
      </c>
      <c r="J154" s="19"/>
      <c r="K154" s="19"/>
    </row>
    <row r="155" spans="1:11" ht="200.25" hidden="1" customHeight="1">
      <c r="A155" s="25" t="s">
        <v>296</v>
      </c>
      <c r="B155" s="51" t="s">
        <v>297</v>
      </c>
      <c r="C155" s="11" t="s">
        <v>23</v>
      </c>
      <c r="D155" s="13">
        <v>220</v>
      </c>
      <c r="E155" s="47">
        <v>0</v>
      </c>
      <c r="F155" s="48">
        <v>0</v>
      </c>
      <c r="G155" s="32">
        <f t="shared" si="70"/>
        <v>0</v>
      </c>
      <c r="H155" s="32">
        <f t="shared" si="71"/>
        <v>0</v>
      </c>
      <c r="I155" s="18" t="s">
        <v>293</v>
      </c>
      <c r="J155" s="14"/>
      <c r="K155" s="14"/>
    </row>
    <row r="156" spans="1:11" ht="204" hidden="1" customHeight="1">
      <c r="A156" s="33" t="s">
        <v>298</v>
      </c>
      <c r="B156" s="51" t="s">
        <v>299</v>
      </c>
      <c r="C156" s="11" t="s">
        <v>23</v>
      </c>
      <c r="D156" s="13">
        <v>220</v>
      </c>
      <c r="E156" s="47">
        <v>0</v>
      </c>
      <c r="F156" s="48">
        <v>0</v>
      </c>
      <c r="G156" s="32">
        <f t="shared" si="70"/>
        <v>0</v>
      </c>
      <c r="H156" s="32">
        <f t="shared" si="71"/>
        <v>0</v>
      </c>
      <c r="I156" s="18" t="s">
        <v>300</v>
      </c>
      <c r="J156" s="14"/>
      <c r="K156" s="14"/>
    </row>
    <row r="157" spans="1:11" ht="201.75" hidden="1" customHeight="1">
      <c r="A157" s="33" t="s">
        <v>301</v>
      </c>
      <c r="B157" s="51" t="s">
        <v>302</v>
      </c>
      <c r="C157" s="11" t="s">
        <v>23</v>
      </c>
      <c r="D157" s="13">
        <v>44</v>
      </c>
      <c r="E157" s="47">
        <v>0</v>
      </c>
      <c r="F157" s="48">
        <v>0</v>
      </c>
      <c r="G157" s="32">
        <f t="shared" si="70"/>
        <v>0</v>
      </c>
      <c r="H157" s="32">
        <f t="shared" si="71"/>
        <v>0</v>
      </c>
      <c r="I157" s="18" t="s">
        <v>303</v>
      </c>
      <c r="J157" s="14"/>
      <c r="K157" s="14"/>
    </row>
    <row r="158" spans="1:11" ht="15.75" hidden="1">
      <c r="A158" s="33"/>
      <c r="B158" s="53"/>
      <c r="C158" s="54"/>
      <c r="D158" s="54"/>
      <c r="E158" s="107" t="s">
        <v>304</v>
      </c>
      <c r="F158" s="108"/>
      <c r="G158" s="32">
        <f>SUM(G153:G157)</f>
        <v>0</v>
      </c>
      <c r="H158" s="32">
        <f>SUM(H153:H157)</f>
        <v>0</v>
      </c>
      <c r="I158" s="115"/>
      <c r="J158" s="116"/>
      <c r="K158" s="116"/>
    </row>
    <row r="159" spans="1:11" ht="15.75" hidden="1">
      <c r="A159" s="33">
        <v>52</v>
      </c>
      <c r="B159" s="105" t="s">
        <v>305</v>
      </c>
      <c r="C159" s="106"/>
      <c r="D159" s="106"/>
      <c r="E159" s="106"/>
      <c r="F159" s="106"/>
      <c r="G159" s="106"/>
      <c r="H159" s="106"/>
      <c r="I159" s="106"/>
      <c r="J159" s="106"/>
      <c r="K159" s="106"/>
    </row>
    <row r="160" spans="1:11" ht="98.25" hidden="1" customHeight="1">
      <c r="A160" s="33" t="s">
        <v>306</v>
      </c>
      <c r="B160" s="51" t="s">
        <v>307</v>
      </c>
      <c r="C160" s="11" t="s">
        <v>19</v>
      </c>
      <c r="D160" s="13">
        <v>16</v>
      </c>
      <c r="E160" s="47">
        <v>0</v>
      </c>
      <c r="F160" s="48">
        <v>0</v>
      </c>
      <c r="G160" s="32">
        <f t="shared" ref="G160:G164" si="72">D160*E160</f>
        <v>0</v>
      </c>
      <c r="H160" s="32">
        <f t="shared" ref="H160:H164" si="73">G160+G160*F160</f>
        <v>0</v>
      </c>
      <c r="I160" s="18" t="s">
        <v>308</v>
      </c>
      <c r="J160" s="14"/>
      <c r="K160" s="14"/>
    </row>
    <row r="161" spans="1:11" ht="98.25" hidden="1" customHeight="1">
      <c r="A161" s="33" t="s">
        <v>309</v>
      </c>
      <c r="B161" s="51" t="s">
        <v>307</v>
      </c>
      <c r="C161" s="11" t="s">
        <v>19</v>
      </c>
      <c r="D161" s="13">
        <v>55</v>
      </c>
      <c r="E161" s="47">
        <v>0</v>
      </c>
      <c r="F161" s="48">
        <v>0</v>
      </c>
      <c r="G161" s="32">
        <f t="shared" si="72"/>
        <v>0</v>
      </c>
      <c r="H161" s="32">
        <f t="shared" si="73"/>
        <v>0</v>
      </c>
      <c r="I161" s="18" t="s">
        <v>310</v>
      </c>
      <c r="J161" s="14"/>
      <c r="K161" s="14"/>
    </row>
    <row r="162" spans="1:11" ht="98.25" hidden="1" customHeight="1">
      <c r="A162" s="33" t="s">
        <v>311</v>
      </c>
      <c r="B162" s="51" t="s">
        <v>307</v>
      </c>
      <c r="C162" s="11" t="s">
        <v>19</v>
      </c>
      <c r="D162" s="13">
        <v>165</v>
      </c>
      <c r="E162" s="47">
        <v>0</v>
      </c>
      <c r="F162" s="48">
        <v>0</v>
      </c>
      <c r="G162" s="32">
        <f t="shared" si="72"/>
        <v>0</v>
      </c>
      <c r="H162" s="32">
        <f t="shared" si="73"/>
        <v>0</v>
      </c>
      <c r="I162" s="18" t="s">
        <v>312</v>
      </c>
      <c r="J162" s="14"/>
      <c r="K162" s="14"/>
    </row>
    <row r="163" spans="1:11" ht="98.25" hidden="1" customHeight="1">
      <c r="A163" s="33" t="s">
        <v>313</v>
      </c>
      <c r="B163" s="51" t="s">
        <v>307</v>
      </c>
      <c r="C163" s="11" t="s">
        <v>19</v>
      </c>
      <c r="D163" s="13">
        <v>220</v>
      </c>
      <c r="E163" s="47">
        <v>0</v>
      </c>
      <c r="F163" s="48">
        <v>0</v>
      </c>
      <c r="G163" s="32">
        <f t="shared" si="72"/>
        <v>0</v>
      </c>
      <c r="H163" s="32">
        <f t="shared" si="73"/>
        <v>0</v>
      </c>
      <c r="I163" s="18" t="s">
        <v>314</v>
      </c>
      <c r="J163" s="14"/>
      <c r="K163" s="14"/>
    </row>
    <row r="164" spans="1:11" ht="98.25" hidden="1" customHeight="1">
      <c r="A164" s="33" t="s">
        <v>315</v>
      </c>
      <c r="B164" s="51" t="s">
        <v>307</v>
      </c>
      <c r="C164" s="11" t="s">
        <v>19</v>
      </c>
      <c r="D164" s="13">
        <v>66</v>
      </c>
      <c r="E164" s="47">
        <v>0</v>
      </c>
      <c r="F164" s="48">
        <v>0</v>
      </c>
      <c r="G164" s="32">
        <f t="shared" si="72"/>
        <v>0</v>
      </c>
      <c r="H164" s="32">
        <f t="shared" si="73"/>
        <v>0</v>
      </c>
      <c r="I164" s="18" t="s">
        <v>316</v>
      </c>
      <c r="J164" s="14"/>
      <c r="K164" s="14"/>
    </row>
    <row r="165" spans="1:11" ht="15.75" hidden="1">
      <c r="A165" s="25"/>
      <c r="B165" s="53"/>
      <c r="C165" s="54"/>
      <c r="D165" s="54"/>
      <c r="E165" s="107" t="s">
        <v>317</v>
      </c>
      <c r="F165" s="108"/>
      <c r="G165" s="32">
        <f>SUM(G160:G164)</f>
        <v>0</v>
      </c>
      <c r="H165" s="32">
        <f>SUM(H160:H164)</f>
        <v>0</v>
      </c>
      <c r="I165" s="115"/>
      <c r="J165" s="116"/>
      <c r="K165" s="116"/>
    </row>
    <row r="166" spans="1:11" ht="15.75" hidden="1">
      <c r="A166" s="33">
        <v>53</v>
      </c>
      <c r="B166" s="105" t="s">
        <v>318</v>
      </c>
      <c r="C166" s="106"/>
      <c r="D166" s="106"/>
      <c r="E166" s="106"/>
      <c r="F166" s="106"/>
      <c r="G166" s="106"/>
      <c r="H166" s="106"/>
      <c r="I166" s="106"/>
      <c r="J166" s="106"/>
      <c r="K166" s="106"/>
    </row>
    <row r="167" spans="1:11" ht="98.25" hidden="1" customHeight="1">
      <c r="A167" s="33" t="s">
        <v>319</v>
      </c>
      <c r="B167" s="51" t="s">
        <v>307</v>
      </c>
      <c r="C167" s="11" t="s">
        <v>19</v>
      </c>
      <c r="D167" s="13">
        <v>165</v>
      </c>
      <c r="E167" s="47">
        <v>0</v>
      </c>
      <c r="F167" s="48">
        <v>0</v>
      </c>
      <c r="G167" s="32">
        <f t="shared" ref="G167:G177" si="74">D167*E167</f>
        <v>0</v>
      </c>
      <c r="H167" s="32">
        <f t="shared" ref="H167:H177" si="75">G167+G167*F167</f>
        <v>0</v>
      </c>
      <c r="I167" s="18" t="s">
        <v>320</v>
      </c>
      <c r="J167" s="14"/>
      <c r="K167" s="14"/>
    </row>
    <row r="168" spans="1:11" ht="98.25" hidden="1" customHeight="1">
      <c r="A168" s="25" t="s">
        <v>321</v>
      </c>
      <c r="B168" s="51" t="s">
        <v>307</v>
      </c>
      <c r="C168" s="11" t="s">
        <v>19</v>
      </c>
      <c r="D168" s="13">
        <v>495</v>
      </c>
      <c r="E168" s="47">
        <v>0</v>
      </c>
      <c r="F168" s="48">
        <v>0</v>
      </c>
      <c r="G168" s="32">
        <f t="shared" si="74"/>
        <v>0</v>
      </c>
      <c r="H168" s="32">
        <f t="shared" si="75"/>
        <v>0</v>
      </c>
      <c r="I168" s="18" t="s">
        <v>322</v>
      </c>
      <c r="J168" s="14"/>
      <c r="K168" s="14"/>
    </row>
    <row r="169" spans="1:11" ht="98.25" hidden="1" customHeight="1">
      <c r="A169" s="33" t="s">
        <v>323</v>
      </c>
      <c r="B169" s="51" t="s">
        <v>307</v>
      </c>
      <c r="C169" s="11" t="s">
        <v>19</v>
      </c>
      <c r="D169" s="13">
        <v>4400</v>
      </c>
      <c r="E169" s="47">
        <v>0</v>
      </c>
      <c r="F169" s="48">
        <v>0</v>
      </c>
      <c r="G169" s="32">
        <f t="shared" si="74"/>
        <v>0</v>
      </c>
      <c r="H169" s="32">
        <f t="shared" si="75"/>
        <v>0</v>
      </c>
      <c r="I169" s="18" t="s">
        <v>324</v>
      </c>
      <c r="J169" s="14"/>
      <c r="K169" s="14"/>
    </row>
    <row r="170" spans="1:11" ht="98.25" hidden="1" customHeight="1">
      <c r="A170" s="25" t="s">
        <v>325</v>
      </c>
      <c r="B170" s="51" t="s">
        <v>307</v>
      </c>
      <c r="C170" s="11" t="s">
        <v>19</v>
      </c>
      <c r="D170" s="13">
        <v>2420</v>
      </c>
      <c r="E170" s="47">
        <v>0</v>
      </c>
      <c r="F170" s="48">
        <v>0</v>
      </c>
      <c r="G170" s="32">
        <f t="shared" si="74"/>
        <v>0</v>
      </c>
      <c r="H170" s="32">
        <f t="shared" si="75"/>
        <v>0</v>
      </c>
      <c r="I170" s="18" t="s">
        <v>326</v>
      </c>
      <c r="J170" s="14"/>
      <c r="K170" s="14"/>
    </row>
    <row r="171" spans="1:11" ht="98.25" hidden="1" customHeight="1">
      <c r="A171" s="33" t="s">
        <v>327</v>
      </c>
      <c r="B171" s="51" t="s">
        <v>307</v>
      </c>
      <c r="C171" s="11" t="s">
        <v>19</v>
      </c>
      <c r="D171" s="13">
        <v>2200</v>
      </c>
      <c r="E171" s="47">
        <v>0</v>
      </c>
      <c r="F171" s="48">
        <v>0</v>
      </c>
      <c r="G171" s="32">
        <f t="shared" si="74"/>
        <v>0</v>
      </c>
      <c r="H171" s="32">
        <f t="shared" si="75"/>
        <v>0</v>
      </c>
      <c r="I171" s="18" t="s">
        <v>328</v>
      </c>
      <c r="J171" s="14"/>
      <c r="K171" s="14"/>
    </row>
    <row r="172" spans="1:11" ht="98.25" hidden="1" customHeight="1">
      <c r="A172" s="25" t="s">
        <v>329</v>
      </c>
      <c r="B172" s="51" t="s">
        <v>307</v>
      </c>
      <c r="C172" s="11" t="s">
        <v>19</v>
      </c>
      <c r="D172" s="13">
        <v>550</v>
      </c>
      <c r="E172" s="47">
        <v>0</v>
      </c>
      <c r="F172" s="48">
        <v>0</v>
      </c>
      <c r="G172" s="32">
        <f t="shared" si="74"/>
        <v>0</v>
      </c>
      <c r="H172" s="32">
        <f t="shared" si="75"/>
        <v>0</v>
      </c>
      <c r="I172" s="18" t="s">
        <v>330</v>
      </c>
      <c r="J172" s="14"/>
      <c r="K172" s="14"/>
    </row>
    <row r="173" spans="1:11" ht="98.25" hidden="1" customHeight="1">
      <c r="A173" s="33" t="s">
        <v>331</v>
      </c>
      <c r="B173" s="51" t="s">
        <v>307</v>
      </c>
      <c r="C173" s="11" t="s">
        <v>19</v>
      </c>
      <c r="D173" s="13">
        <v>440</v>
      </c>
      <c r="E173" s="47">
        <v>0</v>
      </c>
      <c r="F173" s="48">
        <v>0</v>
      </c>
      <c r="G173" s="32">
        <f t="shared" si="74"/>
        <v>0</v>
      </c>
      <c r="H173" s="32">
        <f t="shared" si="75"/>
        <v>0</v>
      </c>
      <c r="I173" s="18" t="s">
        <v>332</v>
      </c>
      <c r="J173" s="14"/>
      <c r="K173" s="14"/>
    </row>
    <row r="174" spans="1:11" ht="98.25" hidden="1" customHeight="1">
      <c r="A174" s="25" t="s">
        <v>333</v>
      </c>
      <c r="B174" s="55" t="s">
        <v>334</v>
      </c>
      <c r="C174" s="19" t="s">
        <v>23</v>
      </c>
      <c r="D174" s="17">
        <v>44</v>
      </c>
      <c r="E174" s="47">
        <v>0</v>
      </c>
      <c r="F174" s="48">
        <v>0</v>
      </c>
      <c r="G174" s="32">
        <f t="shared" si="74"/>
        <v>0</v>
      </c>
      <c r="H174" s="32">
        <f t="shared" si="75"/>
        <v>0</v>
      </c>
      <c r="I174" s="18" t="s">
        <v>335</v>
      </c>
      <c r="J174" s="14"/>
      <c r="K174" s="14"/>
    </row>
    <row r="175" spans="1:11" ht="98.25" hidden="1" customHeight="1">
      <c r="A175" s="33" t="s">
        <v>336</v>
      </c>
      <c r="B175" s="55" t="s">
        <v>334</v>
      </c>
      <c r="C175" s="19" t="s">
        <v>23</v>
      </c>
      <c r="D175" s="17">
        <v>44</v>
      </c>
      <c r="E175" s="47">
        <v>0</v>
      </c>
      <c r="F175" s="48">
        <v>0</v>
      </c>
      <c r="G175" s="32">
        <f t="shared" si="74"/>
        <v>0</v>
      </c>
      <c r="H175" s="32">
        <f t="shared" si="75"/>
        <v>0</v>
      </c>
      <c r="I175" s="18" t="s">
        <v>337</v>
      </c>
      <c r="J175" s="14"/>
      <c r="K175" s="14"/>
    </row>
    <row r="176" spans="1:11" ht="98.25" hidden="1" customHeight="1">
      <c r="A176" s="25" t="s">
        <v>338</v>
      </c>
      <c r="B176" s="55" t="s">
        <v>334</v>
      </c>
      <c r="C176" s="19" t="s">
        <v>23</v>
      </c>
      <c r="D176" s="17">
        <v>55</v>
      </c>
      <c r="E176" s="47">
        <v>0</v>
      </c>
      <c r="F176" s="48">
        <v>0</v>
      </c>
      <c r="G176" s="32">
        <f t="shared" si="74"/>
        <v>0</v>
      </c>
      <c r="H176" s="32">
        <f t="shared" si="75"/>
        <v>0</v>
      </c>
      <c r="I176" s="18" t="s">
        <v>339</v>
      </c>
      <c r="J176" s="14"/>
      <c r="K176" s="14"/>
    </row>
    <row r="177" spans="1:11" ht="98.25" hidden="1" customHeight="1">
      <c r="A177" s="33" t="s">
        <v>340</v>
      </c>
      <c r="B177" s="55" t="s">
        <v>334</v>
      </c>
      <c r="C177" s="19" t="s">
        <v>23</v>
      </c>
      <c r="D177" s="17">
        <v>66</v>
      </c>
      <c r="E177" s="47">
        <v>0</v>
      </c>
      <c r="F177" s="48">
        <v>0</v>
      </c>
      <c r="G177" s="32">
        <f t="shared" si="74"/>
        <v>0</v>
      </c>
      <c r="H177" s="32">
        <f t="shared" si="75"/>
        <v>0</v>
      </c>
      <c r="I177" s="18" t="s">
        <v>341</v>
      </c>
      <c r="J177" s="14"/>
      <c r="K177" s="14"/>
    </row>
    <row r="178" spans="1:11" ht="15.75" hidden="1">
      <c r="A178" s="25"/>
      <c r="B178" s="53"/>
      <c r="C178" s="54"/>
      <c r="D178" s="54"/>
      <c r="E178" s="107" t="s">
        <v>342</v>
      </c>
      <c r="F178" s="108"/>
      <c r="G178" s="32">
        <f>SUM(G167:G177)</f>
        <v>0</v>
      </c>
      <c r="H178" s="32">
        <f>SUM(H167:H177)</f>
        <v>0</v>
      </c>
      <c r="I178" s="115"/>
      <c r="J178" s="116"/>
      <c r="K178" s="116"/>
    </row>
    <row r="179" spans="1:11" ht="15.75" hidden="1">
      <c r="A179" s="33">
        <v>54</v>
      </c>
      <c r="B179" s="113" t="s">
        <v>343</v>
      </c>
      <c r="C179" s="114"/>
      <c r="D179" s="114"/>
      <c r="E179" s="114"/>
      <c r="F179" s="114"/>
      <c r="G179" s="114"/>
      <c r="H179" s="114"/>
      <c r="I179" s="114"/>
      <c r="J179" s="114"/>
      <c r="K179" s="114"/>
    </row>
    <row r="180" spans="1:11" ht="408" hidden="1">
      <c r="A180" s="33" t="s">
        <v>344</v>
      </c>
      <c r="B180" s="55" t="s">
        <v>343</v>
      </c>
      <c r="C180" s="8" t="s">
        <v>23</v>
      </c>
      <c r="D180" s="70" t="s">
        <v>345</v>
      </c>
      <c r="E180" s="47">
        <v>0</v>
      </c>
      <c r="F180" s="48">
        <v>0</v>
      </c>
      <c r="G180" s="32">
        <f t="shared" ref="G180:G182" si="76">D180*E180</f>
        <v>0</v>
      </c>
      <c r="H180" s="32">
        <f t="shared" ref="H180:H182" si="77">G180+G180*F180</f>
        <v>0</v>
      </c>
      <c r="I180" s="18" t="s">
        <v>346</v>
      </c>
      <c r="J180" s="14"/>
      <c r="K180" s="14"/>
    </row>
    <row r="181" spans="1:11" ht="408" hidden="1">
      <c r="A181" s="25" t="s">
        <v>347</v>
      </c>
      <c r="B181" s="55" t="s">
        <v>343</v>
      </c>
      <c r="C181" s="8" t="s">
        <v>23</v>
      </c>
      <c r="D181" s="70" t="s">
        <v>348</v>
      </c>
      <c r="E181" s="47">
        <v>0</v>
      </c>
      <c r="F181" s="48">
        <v>0</v>
      </c>
      <c r="G181" s="32">
        <f t="shared" si="76"/>
        <v>0</v>
      </c>
      <c r="H181" s="32">
        <f t="shared" si="77"/>
        <v>0</v>
      </c>
      <c r="I181" s="18" t="s">
        <v>349</v>
      </c>
      <c r="J181" s="14"/>
      <c r="K181" s="14"/>
    </row>
    <row r="182" spans="1:11" ht="408" hidden="1">
      <c r="A182" s="33" t="s">
        <v>350</v>
      </c>
      <c r="B182" s="55" t="s">
        <v>351</v>
      </c>
      <c r="C182" s="71" t="s">
        <v>23</v>
      </c>
      <c r="D182" s="70" t="s">
        <v>352</v>
      </c>
      <c r="E182" s="47">
        <v>0</v>
      </c>
      <c r="F182" s="48">
        <v>0</v>
      </c>
      <c r="G182" s="32">
        <f t="shared" si="76"/>
        <v>0</v>
      </c>
      <c r="H182" s="32">
        <f t="shared" si="77"/>
        <v>0</v>
      </c>
      <c r="I182" s="18" t="s">
        <v>353</v>
      </c>
      <c r="J182" s="14"/>
      <c r="K182" s="14"/>
    </row>
    <row r="183" spans="1:11" ht="15.75" hidden="1">
      <c r="A183" s="33"/>
      <c r="B183" s="53"/>
      <c r="C183" s="54"/>
      <c r="D183" s="54"/>
      <c r="E183" s="107" t="s">
        <v>354</v>
      </c>
      <c r="F183" s="108"/>
      <c r="G183" s="32">
        <f>SUM(G180:G182)</f>
        <v>0</v>
      </c>
      <c r="H183" s="32">
        <f>SUM(H180:H182)</f>
        <v>0</v>
      </c>
      <c r="I183" s="115"/>
      <c r="J183" s="116"/>
      <c r="K183" s="116"/>
    </row>
    <row r="184" spans="1:11" ht="15.75" hidden="1">
      <c r="A184" s="33">
        <v>55</v>
      </c>
      <c r="B184" s="117" t="s">
        <v>355</v>
      </c>
      <c r="C184" s="117"/>
      <c r="D184" s="117"/>
      <c r="E184" s="117"/>
      <c r="F184" s="117"/>
      <c r="G184" s="117"/>
      <c r="H184" s="117"/>
      <c r="I184" s="117"/>
      <c r="J184" s="117"/>
      <c r="K184" s="117"/>
    </row>
    <row r="185" spans="1:11" ht="98.25" hidden="1" customHeight="1">
      <c r="A185" s="33" t="s">
        <v>356</v>
      </c>
      <c r="B185" s="55" t="s">
        <v>357</v>
      </c>
      <c r="C185" s="19" t="s">
        <v>23</v>
      </c>
      <c r="D185" s="17">
        <v>385</v>
      </c>
      <c r="E185" s="47">
        <v>0</v>
      </c>
      <c r="F185" s="48">
        <v>0</v>
      </c>
      <c r="G185" s="32">
        <f t="shared" ref="G185:G190" si="78">D185*E185</f>
        <v>0</v>
      </c>
      <c r="H185" s="32">
        <f t="shared" ref="H185:H190" si="79">G185+G185*F185</f>
        <v>0</v>
      </c>
      <c r="I185" s="18" t="s">
        <v>358</v>
      </c>
      <c r="J185" s="19"/>
      <c r="K185" s="19"/>
    </row>
    <row r="186" spans="1:11" ht="98.25" hidden="1" customHeight="1">
      <c r="A186" s="33" t="s">
        <v>359</v>
      </c>
      <c r="B186" s="55" t="s">
        <v>357</v>
      </c>
      <c r="C186" s="19" t="s">
        <v>23</v>
      </c>
      <c r="D186" s="17">
        <v>11</v>
      </c>
      <c r="E186" s="47">
        <v>0</v>
      </c>
      <c r="F186" s="48">
        <v>0</v>
      </c>
      <c r="G186" s="32">
        <f t="shared" si="78"/>
        <v>0</v>
      </c>
      <c r="H186" s="32">
        <f t="shared" si="79"/>
        <v>0</v>
      </c>
      <c r="I186" s="18" t="s">
        <v>360</v>
      </c>
      <c r="J186" s="19"/>
      <c r="K186" s="19"/>
    </row>
    <row r="187" spans="1:11" ht="98.25" hidden="1" customHeight="1">
      <c r="A187" s="33" t="s">
        <v>361</v>
      </c>
      <c r="B187" s="55" t="s">
        <v>357</v>
      </c>
      <c r="C187" s="19" t="s">
        <v>23</v>
      </c>
      <c r="D187" s="17">
        <v>55</v>
      </c>
      <c r="E187" s="47">
        <v>0</v>
      </c>
      <c r="F187" s="48">
        <v>0</v>
      </c>
      <c r="G187" s="32">
        <f t="shared" si="78"/>
        <v>0</v>
      </c>
      <c r="H187" s="32">
        <f t="shared" si="79"/>
        <v>0</v>
      </c>
      <c r="I187" s="18" t="s">
        <v>362</v>
      </c>
      <c r="J187" s="19"/>
      <c r="K187" s="19"/>
    </row>
    <row r="188" spans="1:11" ht="98.25" hidden="1" customHeight="1">
      <c r="A188" s="33" t="s">
        <v>363</v>
      </c>
      <c r="B188" s="55" t="s">
        <v>357</v>
      </c>
      <c r="C188" s="19" t="s">
        <v>23</v>
      </c>
      <c r="D188" s="17">
        <v>176</v>
      </c>
      <c r="E188" s="47">
        <v>0</v>
      </c>
      <c r="F188" s="48">
        <v>0</v>
      </c>
      <c r="G188" s="32">
        <f t="shared" si="78"/>
        <v>0</v>
      </c>
      <c r="H188" s="32">
        <f t="shared" si="79"/>
        <v>0</v>
      </c>
      <c r="I188" s="18" t="s">
        <v>364</v>
      </c>
      <c r="J188" s="14"/>
      <c r="K188" s="14"/>
    </row>
    <row r="189" spans="1:11" ht="98.25" hidden="1" customHeight="1">
      <c r="A189" s="33" t="s">
        <v>365</v>
      </c>
      <c r="B189" s="72" t="s">
        <v>366</v>
      </c>
      <c r="C189" s="11" t="s">
        <v>204</v>
      </c>
      <c r="D189" s="17">
        <v>176</v>
      </c>
      <c r="E189" s="47">
        <v>0</v>
      </c>
      <c r="F189" s="48">
        <v>0</v>
      </c>
      <c r="G189" s="32">
        <f t="shared" si="78"/>
        <v>0</v>
      </c>
      <c r="H189" s="32">
        <f t="shared" si="79"/>
        <v>0</v>
      </c>
      <c r="I189" s="18" t="s">
        <v>367</v>
      </c>
      <c r="J189" s="14"/>
      <c r="K189" s="14"/>
    </row>
    <row r="190" spans="1:11" ht="98.25" hidden="1" customHeight="1">
      <c r="A190" s="33" t="s">
        <v>368</v>
      </c>
      <c r="B190" s="72" t="s">
        <v>366</v>
      </c>
      <c r="C190" s="11" t="s">
        <v>204</v>
      </c>
      <c r="D190" s="17">
        <v>110</v>
      </c>
      <c r="E190" s="47">
        <v>0</v>
      </c>
      <c r="F190" s="48">
        <v>0</v>
      </c>
      <c r="G190" s="32">
        <f t="shared" si="78"/>
        <v>0</v>
      </c>
      <c r="H190" s="32">
        <f t="shared" si="79"/>
        <v>0</v>
      </c>
      <c r="I190" s="18" t="s">
        <v>369</v>
      </c>
      <c r="J190" s="14"/>
      <c r="K190" s="14"/>
    </row>
    <row r="191" spans="1:11" ht="15.75" hidden="1">
      <c r="A191" s="33"/>
      <c r="B191" s="67"/>
      <c r="C191" s="68"/>
      <c r="D191" s="68"/>
      <c r="E191" s="110" t="s">
        <v>370</v>
      </c>
      <c r="F191" s="111"/>
      <c r="G191" s="69">
        <f>SUM(G185:G190)</f>
        <v>0</v>
      </c>
      <c r="H191" s="69">
        <f>SUM(H185:H190)</f>
        <v>0</v>
      </c>
      <c r="I191" s="41"/>
      <c r="J191" s="14"/>
      <c r="K191" s="14"/>
    </row>
    <row r="192" spans="1:11" ht="107.25" hidden="1" customHeight="1">
      <c r="A192" s="33">
        <v>56</v>
      </c>
      <c r="B192" s="35" t="s">
        <v>371</v>
      </c>
      <c r="C192" s="11" t="s">
        <v>23</v>
      </c>
      <c r="D192" s="13">
        <v>11</v>
      </c>
      <c r="E192" s="47">
        <v>0</v>
      </c>
      <c r="F192" s="48">
        <v>0</v>
      </c>
      <c r="G192" s="32">
        <f t="shared" ref="G192:G193" si="80">D192*E192</f>
        <v>0</v>
      </c>
      <c r="H192" s="32">
        <f t="shared" ref="H192:H193" si="81">G192+G192*F192</f>
        <v>0</v>
      </c>
      <c r="I192" s="18" t="s">
        <v>372</v>
      </c>
      <c r="J192" s="14"/>
      <c r="K192" s="14"/>
    </row>
    <row r="193" spans="1:11" ht="107.25" hidden="1" customHeight="1">
      <c r="A193" s="33">
        <v>57</v>
      </c>
      <c r="B193" s="35" t="s">
        <v>373</v>
      </c>
      <c r="C193" s="11" t="s">
        <v>23</v>
      </c>
      <c r="D193" s="13">
        <v>275</v>
      </c>
      <c r="E193" s="47">
        <v>0</v>
      </c>
      <c r="F193" s="48">
        <v>0</v>
      </c>
      <c r="G193" s="32">
        <f t="shared" si="80"/>
        <v>0</v>
      </c>
      <c r="H193" s="32">
        <f t="shared" si="81"/>
        <v>0</v>
      </c>
      <c r="I193" s="18" t="s">
        <v>374</v>
      </c>
      <c r="J193" s="14"/>
      <c r="K193" s="14"/>
    </row>
    <row r="194" spans="1:11" ht="15.75" hidden="1">
      <c r="A194" s="33">
        <v>58</v>
      </c>
      <c r="B194" s="35" t="s">
        <v>375</v>
      </c>
      <c r="C194" s="118"/>
      <c r="D194" s="118"/>
      <c r="E194" s="118"/>
      <c r="F194" s="118"/>
      <c r="G194" s="118"/>
      <c r="H194" s="118"/>
      <c r="I194" s="118"/>
      <c r="J194" s="118"/>
      <c r="K194" s="118"/>
    </row>
    <row r="195" spans="1:11" ht="225.75" hidden="1" customHeight="1">
      <c r="A195" s="33" t="s">
        <v>376</v>
      </c>
      <c r="B195" s="51" t="s">
        <v>377</v>
      </c>
      <c r="C195" s="11" t="s">
        <v>23</v>
      </c>
      <c r="D195" s="11">
        <v>16</v>
      </c>
      <c r="E195" s="47">
        <v>0</v>
      </c>
      <c r="F195" s="48">
        <v>0</v>
      </c>
      <c r="G195" s="32">
        <f t="shared" ref="G195" si="82">D195*E195</f>
        <v>0</v>
      </c>
      <c r="H195" s="32">
        <f t="shared" ref="H195" si="83">G195+G195*F195</f>
        <v>0</v>
      </c>
      <c r="I195" s="62" t="s">
        <v>378</v>
      </c>
      <c r="J195" s="11"/>
      <c r="K195" s="11"/>
    </row>
    <row r="196" spans="1:11" ht="240" hidden="1" customHeight="1">
      <c r="A196" s="25" t="s">
        <v>379</v>
      </c>
      <c r="B196" s="51" t="s">
        <v>377</v>
      </c>
      <c r="C196" s="11" t="s">
        <v>23</v>
      </c>
      <c r="D196" s="13">
        <v>17</v>
      </c>
      <c r="E196" s="47">
        <v>0</v>
      </c>
      <c r="F196" s="48">
        <v>0</v>
      </c>
      <c r="G196" s="32">
        <f>D196*E196</f>
        <v>0</v>
      </c>
      <c r="H196" s="32">
        <f>G196+G196*F196</f>
        <v>0</v>
      </c>
      <c r="I196" s="62" t="s">
        <v>380</v>
      </c>
      <c r="J196" s="11"/>
      <c r="K196" s="11"/>
    </row>
    <row r="197" spans="1:11" ht="15.75" hidden="1">
      <c r="A197" s="33"/>
      <c r="B197" s="57"/>
      <c r="C197" s="22"/>
      <c r="D197" s="22"/>
      <c r="E197" s="103" t="s">
        <v>381</v>
      </c>
      <c r="F197" s="104"/>
      <c r="G197" s="32">
        <f>SUM(G195:G196)</f>
        <v>0</v>
      </c>
      <c r="H197" s="32">
        <f>SUM(H195:H196)</f>
        <v>0</v>
      </c>
      <c r="I197" s="115"/>
      <c r="J197" s="116"/>
      <c r="K197" s="116"/>
    </row>
    <row r="198" spans="1:11" ht="15.75" hidden="1">
      <c r="A198" s="33">
        <v>59</v>
      </c>
      <c r="B198" s="109" t="s">
        <v>382</v>
      </c>
      <c r="C198" s="109"/>
      <c r="D198" s="109"/>
      <c r="E198" s="109"/>
      <c r="F198" s="109"/>
      <c r="G198" s="109"/>
      <c r="H198" s="109"/>
      <c r="I198" s="109"/>
      <c r="J198" s="109"/>
      <c r="K198" s="109"/>
    </row>
    <row r="199" spans="1:11" ht="99.75" hidden="1" customHeight="1">
      <c r="A199" s="33" t="s">
        <v>383</v>
      </c>
      <c r="B199" s="51" t="s">
        <v>384</v>
      </c>
      <c r="C199" s="19" t="s">
        <v>23</v>
      </c>
      <c r="D199" s="17">
        <v>55</v>
      </c>
      <c r="E199" s="47">
        <v>0</v>
      </c>
      <c r="F199" s="48">
        <v>0</v>
      </c>
      <c r="G199" s="32">
        <f>D199*E199</f>
        <v>0</v>
      </c>
      <c r="H199" s="32">
        <f>G199+G199*F199</f>
        <v>0</v>
      </c>
      <c r="I199" s="18" t="s">
        <v>385</v>
      </c>
      <c r="J199" s="11"/>
      <c r="K199" s="11"/>
    </row>
    <row r="200" spans="1:11" ht="100.5" hidden="1" customHeight="1">
      <c r="A200" s="33" t="s">
        <v>386</v>
      </c>
      <c r="B200" s="51" t="s">
        <v>384</v>
      </c>
      <c r="C200" s="19" t="s">
        <v>23</v>
      </c>
      <c r="D200" s="17">
        <v>110</v>
      </c>
      <c r="E200" s="47">
        <v>0</v>
      </c>
      <c r="F200" s="48">
        <v>0</v>
      </c>
      <c r="G200" s="32">
        <f t="shared" ref="G200:G203" si="84">D200*E200</f>
        <v>0</v>
      </c>
      <c r="H200" s="32">
        <f t="shared" ref="H200:H203" si="85">G200+G200*F200</f>
        <v>0</v>
      </c>
      <c r="I200" s="18" t="s">
        <v>387</v>
      </c>
      <c r="J200" s="11"/>
      <c r="K200" s="11"/>
    </row>
    <row r="201" spans="1:11" ht="95.25" hidden="1" customHeight="1">
      <c r="A201" s="33" t="s">
        <v>388</v>
      </c>
      <c r="B201" s="51" t="s">
        <v>384</v>
      </c>
      <c r="C201" s="19" t="s">
        <v>23</v>
      </c>
      <c r="D201" s="17">
        <v>55</v>
      </c>
      <c r="E201" s="47">
        <v>0</v>
      </c>
      <c r="F201" s="48">
        <v>0</v>
      </c>
      <c r="G201" s="32">
        <f t="shared" si="84"/>
        <v>0</v>
      </c>
      <c r="H201" s="32">
        <f t="shared" si="85"/>
        <v>0</v>
      </c>
      <c r="I201" s="18" t="s">
        <v>389</v>
      </c>
      <c r="J201" s="11"/>
      <c r="K201" s="11"/>
    </row>
    <row r="202" spans="1:11" ht="96.75" hidden="1" customHeight="1">
      <c r="A202" s="33" t="s">
        <v>390</v>
      </c>
      <c r="B202" s="51" t="s">
        <v>384</v>
      </c>
      <c r="C202" s="19" t="s">
        <v>136</v>
      </c>
      <c r="D202" s="17">
        <v>55</v>
      </c>
      <c r="E202" s="47">
        <v>0</v>
      </c>
      <c r="F202" s="48">
        <v>0</v>
      </c>
      <c r="G202" s="32">
        <f t="shared" si="84"/>
        <v>0</v>
      </c>
      <c r="H202" s="32">
        <f t="shared" si="85"/>
        <v>0</v>
      </c>
      <c r="I202" s="18" t="s">
        <v>391</v>
      </c>
      <c r="J202" s="11"/>
      <c r="K202" s="11"/>
    </row>
    <row r="203" spans="1:11" ht="96.75" hidden="1" customHeight="1">
      <c r="A203" s="33" t="s">
        <v>392</v>
      </c>
      <c r="B203" s="51" t="s">
        <v>384</v>
      </c>
      <c r="C203" s="19" t="s">
        <v>23</v>
      </c>
      <c r="D203" s="17">
        <v>55</v>
      </c>
      <c r="E203" s="47">
        <v>0</v>
      </c>
      <c r="F203" s="48">
        <v>0</v>
      </c>
      <c r="G203" s="32">
        <f t="shared" si="84"/>
        <v>0</v>
      </c>
      <c r="H203" s="32">
        <f t="shared" si="85"/>
        <v>0</v>
      </c>
      <c r="I203" s="18" t="s">
        <v>393</v>
      </c>
      <c r="J203" s="11"/>
      <c r="K203" s="11"/>
    </row>
    <row r="204" spans="1:11" ht="15.75" hidden="1">
      <c r="A204" s="25"/>
      <c r="B204" s="57"/>
      <c r="C204" s="22"/>
      <c r="D204" s="22"/>
      <c r="E204" s="103" t="s">
        <v>394</v>
      </c>
      <c r="F204" s="104"/>
      <c r="G204" s="69">
        <f>SUM(G199:G203)</f>
        <v>0</v>
      </c>
      <c r="H204" s="69">
        <f>SUM(H199:H203)</f>
        <v>0</v>
      </c>
      <c r="I204" s="115"/>
      <c r="J204" s="116"/>
      <c r="K204" s="116"/>
    </row>
    <row r="205" spans="1:11" ht="15.75" hidden="1">
      <c r="A205" s="33">
        <v>60</v>
      </c>
      <c r="B205" s="109" t="s">
        <v>395</v>
      </c>
      <c r="C205" s="109"/>
      <c r="D205" s="109"/>
      <c r="E205" s="109"/>
      <c r="F205" s="109"/>
      <c r="G205" s="109"/>
      <c r="H205" s="109"/>
      <c r="I205" s="109"/>
      <c r="J205" s="109"/>
      <c r="K205" s="109"/>
    </row>
    <row r="206" spans="1:11" ht="99" hidden="1" customHeight="1">
      <c r="A206" s="33" t="s">
        <v>396</v>
      </c>
      <c r="B206" s="51" t="s">
        <v>384</v>
      </c>
      <c r="C206" s="19" t="s">
        <v>23</v>
      </c>
      <c r="D206" s="17">
        <v>22</v>
      </c>
      <c r="E206" s="47">
        <v>0</v>
      </c>
      <c r="F206" s="48">
        <v>0</v>
      </c>
      <c r="G206" s="32">
        <f>E206*D206</f>
        <v>0</v>
      </c>
      <c r="H206" s="32">
        <f>G206+G206*F206</f>
        <v>0</v>
      </c>
      <c r="I206" s="18" t="s">
        <v>397</v>
      </c>
      <c r="J206" s="11"/>
      <c r="K206" s="11"/>
    </row>
    <row r="207" spans="1:11" ht="99" hidden="1" customHeight="1">
      <c r="A207" s="33" t="s">
        <v>398</v>
      </c>
      <c r="B207" s="51" t="s">
        <v>384</v>
      </c>
      <c r="C207" s="19" t="s">
        <v>23</v>
      </c>
      <c r="D207" s="17">
        <v>33</v>
      </c>
      <c r="E207" s="47">
        <v>0</v>
      </c>
      <c r="F207" s="48">
        <v>0</v>
      </c>
      <c r="G207" s="32">
        <f t="shared" ref="G207:G212" si="86">E207*D207</f>
        <v>0</v>
      </c>
      <c r="H207" s="32">
        <f t="shared" ref="H207:H212" si="87">G207+G207*F207</f>
        <v>0</v>
      </c>
      <c r="I207" s="18" t="s">
        <v>399</v>
      </c>
      <c r="J207" s="11"/>
      <c r="K207" s="11"/>
    </row>
    <row r="208" spans="1:11" ht="99" hidden="1" customHeight="1">
      <c r="A208" s="33" t="s">
        <v>400</v>
      </c>
      <c r="B208" s="51" t="s">
        <v>384</v>
      </c>
      <c r="C208" s="19" t="s">
        <v>23</v>
      </c>
      <c r="D208" s="17">
        <v>11</v>
      </c>
      <c r="E208" s="47">
        <v>0</v>
      </c>
      <c r="F208" s="48">
        <v>0</v>
      </c>
      <c r="G208" s="32">
        <f t="shared" si="86"/>
        <v>0</v>
      </c>
      <c r="H208" s="32">
        <f t="shared" si="87"/>
        <v>0</v>
      </c>
      <c r="I208" s="18" t="s">
        <v>401</v>
      </c>
      <c r="J208" s="11"/>
      <c r="K208" s="11"/>
    </row>
    <row r="209" spans="1:11" ht="99" hidden="1" customHeight="1">
      <c r="A209" s="33" t="s">
        <v>402</v>
      </c>
      <c r="B209" s="51" t="s">
        <v>403</v>
      </c>
      <c r="C209" s="19" t="s">
        <v>23</v>
      </c>
      <c r="D209" s="17">
        <v>11</v>
      </c>
      <c r="E209" s="47">
        <v>0</v>
      </c>
      <c r="F209" s="48">
        <v>0</v>
      </c>
      <c r="G209" s="32">
        <f t="shared" si="86"/>
        <v>0</v>
      </c>
      <c r="H209" s="32">
        <f t="shared" si="87"/>
        <v>0</v>
      </c>
      <c r="I209" s="18" t="s">
        <v>404</v>
      </c>
      <c r="J209" s="11"/>
      <c r="K209" s="11"/>
    </row>
    <row r="210" spans="1:11" ht="99" hidden="1" customHeight="1">
      <c r="A210" s="33" t="s">
        <v>405</v>
      </c>
      <c r="B210" s="51" t="s">
        <v>403</v>
      </c>
      <c r="C210" s="19" t="s">
        <v>23</v>
      </c>
      <c r="D210" s="17">
        <v>22</v>
      </c>
      <c r="E210" s="47">
        <v>0</v>
      </c>
      <c r="F210" s="48">
        <v>0</v>
      </c>
      <c r="G210" s="32">
        <f t="shared" si="86"/>
        <v>0</v>
      </c>
      <c r="H210" s="32">
        <f t="shared" si="87"/>
        <v>0</v>
      </c>
      <c r="I210" s="18" t="s">
        <v>406</v>
      </c>
      <c r="J210" s="14"/>
      <c r="K210" s="14"/>
    </row>
    <row r="211" spans="1:11" ht="99" hidden="1" customHeight="1">
      <c r="A211" s="33" t="s">
        <v>407</v>
      </c>
      <c r="B211" s="51" t="s">
        <v>403</v>
      </c>
      <c r="C211" s="19" t="s">
        <v>23</v>
      </c>
      <c r="D211" s="17">
        <v>11</v>
      </c>
      <c r="E211" s="47">
        <v>0</v>
      </c>
      <c r="F211" s="48">
        <v>0</v>
      </c>
      <c r="G211" s="32">
        <f t="shared" si="86"/>
        <v>0</v>
      </c>
      <c r="H211" s="32">
        <f t="shared" si="87"/>
        <v>0</v>
      </c>
      <c r="I211" s="18" t="s">
        <v>408</v>
      </c>
      <c r="J211" s="14"/>
      <c r="K211" s="14"/>
    </row>
    <row r="212" spans="1:11" ht="99" hidden="1" customHeight="1">
      <c r="A212" s="33" t="s">
        <v>409</v>
      </c>
      <c r="B212" s="51" t="s">
        <v>410</v>
      </c>
      <c r="C212" s="11" t="s">
        <v>19</v>
      </c>
      <c r="D212" s="17">
        <v>11</v>
      </c>
      <c r="E212" s="47">
        <v>0</v>
      </c>
      <c r="F212" s="48">
        <v>0</v>
      </c>
      <c r="G212" s="32">
        <f t="shared" si="86"/>
        <v>0</v>
      </c>
      <c r="H212" s="32">
        <f t="shared" si="87"/>
        <v>0</v>
      </c>
      <c r="I212" s="18" t="s">
        <v>411</v>
      </c>
      <c r="J212" s="14"/>
      <c r="K212" s="14"/>
    </row>
    <row r="213" spans="1:11" ht="15.75" hidden="1">
      <c r="A213" s="33"/>
      <c r="B213" s="53"/>
      <c r="C213" s="54"/>
      <c r="D213" s="54"/>
      <c r="E213" s="107" t="s">
        <v>412</v>
      </c>
      <c r="F213" s="108"/>
      <c r="G213" s="32">
        <f>SUM(G206:G212)</f>
        <v>0</v>
      </c>
      <c r="H213" s="32">
        <f>SUM(H206:H212)</f>
        <v>0</v>
      </c>
      <c r="I213" s="115"/>
      <c r="J213" s="116"/>
      <c r="K213" s="116"/>
    </row>
    <row r="214" spans="1:11" ht="15.75" hidden="1">
      <c r="A214" s="33">
        <v>61</v>
      </c>
      <c r="B214" s="113" t="s">
        <v>413</v>
      </c>
      <c r="C214" s="114"/>
      <c r="D214" s="114"/>
      <c r="E214" s="114"/>
      <c r="F214" s="114"/>
      <c r="G214" s="114"/>
      <c r="H214" s="114"/>
      <c r="I214" s="114"/>
      <c r="J214" s="114"/>
      <c r="K214" s="114"/>
    </row>
    <row r="215" spans="1:11" ht="111" hidden="1" customHeight="1">
      <c r="A215" s="33" t="s">
        <v>414</v>
      </c>
      <c r="B215" s="55" t="s">
        <v>415</v>
      </c>
      <c r="C215" s="8" t="s">
        <v>23</v>
      </c>
      <c r="D215" s="13">
        <v>2200</v>
      </c>
      <c r="E215" s="47">
        <v>0</v>
      </c>
      <c r="F215" s="48">
        <v>0</v>
      </c>
      <c r="G215" s="32">
        <f>E215*D215</f>
        <v>0</v>
      </c>
      <c r="H215" s="32">
        <f>G215+G215*F215</f>
        <v>0</v>
      </c>
      <c r="I215" s="18" t="s">
        <v>416</v>
      </c>
      <c r="J215" s="14"/>
      <c r="K215" s="14"/>
    </row>
    <row r="216" spans="1:11" ht="111" hidden="1" customHeight="1">
      <c r="A216" s="33" t="s">
        <v>417</v>
      </c>
      <c r="B216" s="51" t="s">
        <v>418</v>
      </c>
      <c r="C216" s="11" t="s">
        <v>23</v>
      </c>
      <c r="D216" s="13">
        <v>24200</v>
      </c>
      <c r="E216" s="47">
        <v>0</v>
      </c>
      <c r="F216" s="48">
        <v>0</v>
      </c>
      <c r="G216" s="32">
        <f>E216*D216</f>
        <v>0</v>
      </c>
      <c r="H216" s="32">
        <f>G216+G216*F216</f>
        <v>0</v>
      </c>
      <c r="I216" s="18" t="s">
        <v>419</v>
      </c>
      <c r="J216" s="14"/>
      <c r="K216" s="14"/>
    </row>
    <row r="217" spans="1:11" ht="15.75" hidden="1">
      <c r="A217" s="33"/>
      <c r="B217" s="53"/>
      <c r="C217" s="54"/>
      <c r="D217" s="54"/>
      <c r="E217" s="107" t="s">
        <v>420</v>
      </c>
      <c r="F217" s="108"/>
      <c r="G217" s="32">
        <f>SUM(G215:G216)</f>
        <v>0</v>
      </c>
      <c r="H217" s="32">
        <f>SUM(H215:H216)</f>
        <v>0</v>
      </c>
      <c r="I217" s="126"/>
      <c r="J217" s="127"/>
      <c r="K217" s="127"/>
    </row>
    <row r="218" spans="1:11" ht="65.25" hidden="1" customHeight="1">
      <c r="A218" s="33">
        <v>62</v>
      </c>
      <c r="B218" s="35" t="s">
        <v>421</v>
      </c>
      <c r="C218" s="11" t="s">
        <v>23</v>
      </c>
      <c r="D218" s="13">
        <v>88</v>
      </c>
      <c r="E218" s="47">
        <v>0</v>
      </c>
      <c r="F218" s="48">
        <v>0</v>
      </c>
      <c r="G218" s="32">
        <f>E218*D218</f>
        <v>0</v>
      </c>
      <c r="H218" s="32">
        <f>G218+G218*F218</f>
        <v>0</v>
      </c>
      <c r="I218" s="18" t="s">
        <v>422</v>
      </c>
      <c r="J218" s="14"/>
      <c r="K218" s="14"/>
    </row>
    <row r="219" spans="1:11" ht="191.25" hidden="1">
      <c r="A219" s="33">
        <v>63</v>
      </c>
      <c r="B219" s="35" t="s">
        <v>423</v>
      </c>
      <c r="C219" s="11" t="s">
        <v>23</v>
      </c>
      <c r="D219" s="13">
        <v>330</v>
      </c>
      <c r="E219" s="47">
        <v>0</v>
      </c>
      <c r="F219" s="48">
        <v>0</v>
      </c>
      <c r="G219" s="32">
        <f t="shared" ref="G219:G221" si="88">E219*D219</f>
        <v>0</v>
      </c>
      <c r="H219" s="32">
        <f t="shared" ref="H219:H221" si="89">G219+G219*F219</f>
        <v>0</v>
      </c>
      <c r="I219" s="18" t="s">
        <v>424</v>
      </c>
      <c r="J219" s="14"/>
      <c r="K219" s="14"/>
    </row>
    <row r="220" spans="1:11" ht="228" hidden="1" customHeight="1">
      <c r="A220" s="25">
        <v>64</v>
      </c>
      <c r="B220" s="35" t="s">
        <v>425</v>
      </c>
      <c r="C220" s="11" t="s">
        <v>23</v>
      </c>
      <c r="D220" s="13">
        <v>3300</v>
      </c>
      <c r="E220" s="47">
        <v>0</v>
      </c>
      <c r="F220" s="48">
        <v>0</v>
      </c>
      <c r="G220" s="32">
        <f t="shared" si="88"/>
        <v>0</v>
      </c>
      <c r="H220" s="32">
        <f t="shared" si="89"/>
        <v>0</v>
      </c>
      <c r="I220" s="18" t="s">
        <v>426</v>
      </c>
      <c r="J220" s="14"/>
      <c r="K220" s="14"/>
    </row>
    <row r="221" spans="1:11" ht="228" hidden="1" customHeight="1">
      <c r="A221" s="33">
        <v>65</v>
      </c>
      <c r="B221" s="35" t="s">
        <v>425</v>
      </c>
      <c r="C221" s="11" t="s">
        <v>23</v>
      </c>
      <c r="D221" s="13">
        <v>1100</v>
      </c>
      <c r="E221" s="47">
        <v>0</v>
      </c>
      <c r="F221" s="48">
        <v>0</v>
      </c>
      <c r="G221" s="32">
        <f t="shared" si="88"/>
        <v>0</v>
      </c>
      <c r="H221" s="32">
        <f t="shared" si="89"/>
        <v>0</v>
      </c>
      <c r="I221" s="18" t="s">
        <v>427</v>
      </c>
      <c r="J221" s="14"/>
      <c r="K221" s="14"/>
    </row>
    <row r="222" spans="1:11" ht="86.25" hidden="1" customHeight="1">
      <c r="A222" s="33">
        <v>66</v>
      </c>
      <c r="B222" s="35" t="s">
        <v>428</v>
      </c>
      <c r="C222" s="11" t="s">
        <v>23</v>
      </c>
      <c r="D222" s="13">
        <v>22</v>
      </c>
      <c r="E222" s="47">
        <v>0</v>
      </c>
      <c r="F222" s="48">
        <v>0</v>
      </c>
      <c r="G222" s="32">
        <f t="shared" ref="G222:G225" si="90">E222*D222</f>
        <v>0</v>
      </c>
      <c r="H222" s="32">
        <f t="shared" ref="H222:H225" si="91">G222+G222*F222</f>
        <v>0</v>
      </c>
      <c r="I222" s="18" t="s">
        <v>429</v>
      </c>
      <c r="J222" s="14"/>
      <c r="K222" s="14"/>
    </row>
    <row r="223" spans="1:11" ht="294" hidden="1" customHeight="1">
      <c r="A223" s="33">
        <v>67</v>
      </c>
      <c r="B223" s="35" t="s">
        <v>430</v>
      </c>
      <c r="C223" s="11" t="s">
        <v>23</v>
      </c>
      <c r="D223" s="13">
        <v>22</v>
      </c>
      <c r="E223" s="47">
        <v>0</v>
      </c>
      <c r="F223" s="48">
        <v>0</v>
      </c>
      <c r="G223" s="32">
        <f t="shared" si="90"/>
        <v>0</v>
      </c>
      <c r="H223" s="32">
        <f t="shared" si="91"/>
        <v>0</v>
      </c>
      <c r="I223" s="18" t="s">
        <v>431</v>
      </c>
      <c r="J223" s="73"/>
      <c r="K223" s="14"/>
    </row>
    <row r="224" spans="1:11" ht="203.25" hidden="1" customHeight="1">
      <c r="A224" s="25">
        <v>68</v>
      </c>
      <c r="B224" s="35" t="s">
        <v>432</v>
      </c>
      <c r="C224" s="11" t="s">
        <v>23</v>
      </c>
      <c r="D224" s="13">
        <v>9900</v>
      </c>
      <c r="E224" s="47">
        <v>0</v>
      </c>
      <c r="F224" s="48">
        <v>0</v>
      </c>
      <c r="G224" s="32">
        <f t="shared" si="90"/>
        <v>0</v>
      </c>
      <c r="H224" s="32">
        <f t="shared" si="91"/>
        <v>0</v>
      </c>
      <c r="I224" s="18" t="s">
        <v>433</v>
      </c>
      <c r="J224" s="73"/>
      <c r="K224" s="14"/>
    </row>
    <row r="225" spans="1:11" ht="139.5" hidden="1" customHeight="1">
      <c r="A225" s="33">
        <v>69</v>
      </c>
      <c r="B225" s="35" t="s">
        <v>434</v>
      </c>
      <c r="C225" s="11" t="s">
        <v>23</v>
      </c>
      <c r="D225" s="13">
        <v>88</v>
      </c>
      <c r="E225" s="47">
        <v>0</v>
      </c>
      <c r="F225" s="48">
        <v>0</v>
      </c>
      <c r="G225" s="32">
        <f t="shared" si="90"/>
        <v>0</v>
      </c>
      <c r="H225" s="32">
        <f t="shared" si="91"/>
        <v>0</v>
      </c>
      <c r="I225" s="18" t="s">
        <v>435</v>
      </c>
      <c r="J225" s="14"/>
      <c r="K225" s="14"/>
    </row>
    <row r="226" spans="1:11" ht="15.75" hidden="1">
      <c r="A226" s="33">
        <v>70</v>
      </c>
      <c r="B226" s="105" t="s">
        <v>436</v>
      </c>
      <c r="C226" s="106"/>
      <c r="D226" s="106"/>
      <c r="E226" s="106"/>
      <c r="F226" s="106"/>
      <c r="G226" s="106"/>
      <c r="H226" s="106"/>
      <c r="I226" s="106"/>
      <c r="J226" s="106"/>
      <c r="K226" s="106"/>
    </row>
    <row r="227" spans="1:11" ht="111" hidden="1" customHeight="1">
      <c r="A227" s="33" t="s">
        <v>437</v>
      </c>
      <c r="B227" s="51" t="s">
        <v>438</v>
      </c>
      <c r="C227" s="11" t="s">
        <v>23</v>
      </c>
      <c r="D227" s="13">
        <v>1430</v>
      </c>
      <c r="E227" s="47">
        <v>0</v>
      </c>
      <c r="F227" s="48">
        <v>0</v>
      </c>
      <c r="G227" s="32">
        <f>E227*D227</f>
        <v>0</v>
      </c>
      <c r="H227" s="32">
        <f>G227+G227*F227</f>
        <v>0</v>
      </c>
      <c r="I227" s="18" t="s">
        <v>439</v>
      </c>
      <c r="J227" s="14"/>
      <c r="K227" s="14"/>
    </row>
    <row r="228" spans="1:11" ht="111" hidden="1" customHeight="1">
      <c r="A228" s="33" t="s">
        <v>440</v>
      </c>
      <c r="B228" s="51" t="s">
        <v>438</v>
      </c>
      <c r="C228" s="11" t="s">
        <v>23</v>
      </c>
      <c r="D228" s="13">
        <v>880</v>
      </c>
      <c r="E228" s="47">
        <v>0</v>
      </c>
      <c r="F228" s="48">
        <v>0</v>
      </c>
      <c r="G228" s="32">
        <f t="shared" ref="G228:G232" si="92">E228*D228</f>
        <v>0</v>
      </c>
      <c r="H228" s="32">
        <f t="shared" ref="H228:H232" si="93">G228+G228*F228</f>
        <v>0</v>
      </c>
      <c r="I228" s="18" t="s">
        <v>441</v>
      </c>
      <c r="J228" s="14"/>
      <c r="K228" s="14"/>
    </row>
    <row r="229" spans="1:11" ht="111" hidden="1" customHeight="1">
      <c r="A229" s="33" t="s">
        <v>442</v>
      </c>
      <c r="B229" s="51" t="s">
        <v>438</v>
      </c>
      <c r="C229" s="11" t="s">
        <v>23</v>
      </c>
      <c r="D229" s="13">
        <v>880</v>
      </c>
      <c r="E229" s="47">
        <v>0</v>
      </c>
      <c r="F229" s="48">
        <v>0</v>
      </c>
      <c r="G229" s="32">
        <f t="shared" si="92"/>
        <v>0</v>
      </c>
      <c r="H229" s="32">
        <f t="shared" si="93"/>
        <v>0</v>
      </c>
      <c r="I229" s="18" t="s">
        <v>443</v>
      </c>
      <c r="J229" s="14"/>
      <c r="K229" s="14"/>
    </row>
    <row r="230" spans="1:11" ht="111" hidden="1" customHeight="1">
      <c r="A230" s="33" t="s">
        <v>444</v>
      </c>
      <c r="B230" s="51" t="s">
        <v>438</v>
      </c>
      <c r="C230" s="11" t="s">
        <v>23</v>
      </c>
      <c r="D230" s="13">
        <v>22</v>
      </c>
      <c r="E230" s="47">
        <v>0</v>
      </c>
      <c r="F230" s="48">
        <v>0</v>
      </c>
      <c r="G230" s="32">
        <f t="shared" si="92"/>
        <v>0</v>
      </c>
      <c r="H230" s="32">
        <f t="shared" si="93"/>
        <v>0</v>
      </c>
      <c r="I230" s="18" t="s">
        <v>445</v>
      </c>
      <c r="J230" s="14"/>
      <c r="K230" s="14"/>
    </row>
    <row r="231" spans="1:11" ht="111" hidden="1" customHeight="1">
      <c r="A231" s="33" t="s">
        <v>446</v>
      </c>
      <c r="B231" s="51" t="s">
        <v>438</v>
      </c>
      <c r="C231" s="11" t="s">
        <v>23</v>
      </c>
      <c r="D231" s="13">
        <v>22</v>
      </c>
      <c r="E231" s="47">
        <v>0</v>
      </c>
      <c r="F231" s="48">
        <v>0</v>
      </c>
      <c r="G231" s="32">
        <f t="shared" si="92"/>
        <v>0</v>
      </c>
      <c r="H231" s="32">
        <f t="shared" si="93"/>
        <v>0</v>
      </c>
      <c r="I231" s="18" t="s">
        <v>447</v>
      </c>
      <c r="J231" s="14"/>
      <c r="K231" s="14"/>
    </row>
    <row r="232" spans="1:11" ht="111" hidden="1" customHeight="1">
      <c r="A232" s="33">
        <v>70.599999999999994</v>
      </c>
      <c r="B232" s="51" t="s">
        <v>438</v>
      </c>
      <c r="C232" s="11" t="s">
        <v>23</v>
      </c>
      <c r="D232" s="13">
        <v>22</v>
      </c>
      <c r="E232" s="47">
        <v>0</v>
      </c>
      <c r="F232" s="48">
        <v>0</v>
      </c>
      <c r="G232" s="32">
        <f t="shared" si="92"/>
        <v>0</v>
      </c>
      <c r="H232" s="32">
        <f t="shared" si="93"/>
        <v>0</v>
      </c>
      <c r="I232" s="18" t="s">
        <v>448</v>
      </c>
      <c r="J232" s="14"/>
      <c r="K232" s="14"/>
    </row>
    <row r="233" spans="1:11" ht="15.75" hidden="1">
      <c r="A233" s="25"/>
      <c r="B233" s="53"/>
      <c r="C233" s="54"/>
      <c r="D233" s="54"/>
      <c r="E233" s="107" t="s">
        <v>449</v>
      </c>
      <c r="F233" s="108"/>
      <c r="G233" s="32">
        <f>SUM(G227:G232)</f>
        <v>0</v>
      </c>
      <c r="H233" s="32">
        <f>SUM(H227:H232)</f>
        <v>0</v>
      </c>
      <c r="I233" s="115"/>
      <c r="J233" s="116"/>
      <c r="K233" s="116"/>
    </row>
    <row r="234" spans="1:11" ht="291" hidden="1" customHeight="1">
      <c r="A234" s="33">
        <v>71</v>
      </c>
      <c r="B234" s="35" t="s">
        <v>450</v>
      </c>
      <c r="C234" s="11" t="s">
        <v>23</v>
      </c>
      <c r="D234" s="13">
        <v>3080</v>
      </c>
      <c r="E234" s="47">
        <v>0</v>
      </c>
      <c r="F234" s="48">
        <v>0</v>
      </c>
      <c r="G234" s="32">
        <f t="shared" ref="G234" si="94">E234*D234</f>
        <v>0</v>
      </c>
      <c r="H234" s="32">
        <f t="shared" ref="H234" si="95">G234+G234*F234</f>
        <v>0</v>
      </c>
      <c r="I234" s="18" t="s">
        <v>451</v>
      </c>
      <c r="J234" s="14"/>
      <c r="K234" s="14"/>
    </row>
    <row r="235" spans="1:11" ht="176.25" hidden="1" customHeight="1">
      <c r="A235" s="33">
        <v>72</v>
      </c>
      <c r="B235" s="35" t="s">
        <v>452</v>
      </c>
      <c r="C235" s="11" t="s">
        <v>19</v>
      </c>
      <c r="D235" s="17">
        <v>55</v>
      </c>
      <c r="E235" s="47">
        <v>0</v>
      </c>
      <c r="F235" s="48">
        <v>0</v>
      </c>
      <c r="G235" s="32">
        <f t="shared" ref="G235" si="96">E235*D235</f>
        <v>0</v>
      </c>
      <c r="H235" s="32">
        <f t="shared" ref="H235" si="97">G235+G235*F235</f>
        <v>0</v>
      </c>
      <c r="I235" s="18" t="s">
        <v>453</v>
      </c>
      <c r="J235" s="14"/>
      <c r="K235" s="14"/>
    </row>
    <row r="236" spans="1:11" ht="15.75" hidden="1">
      <c r="A236" s="33">
        <v>73</v>
      </c>
      <c r="B236" s="135" t="s">
        <v>454</v>
      </c>
      <c r="C236" s="136"/>
      <c r="D236" s="136"/>
      <c r="E236" s="136"/>
      <c r="F236" s="136"/>
      <c r="G236" s="136"/>
      <c r="H236" s="136"/>
      <c r="I236" s="136"/>
      <c r="J236" s="136"/>
      <c r="K236" s="136"/>
    </row>
    <row r="237" spans="1:11" ht="135" hidden="1" customHeight="1">
      <c r="A237" s="33" t="s">
        <v>455</v>
      </c>
      <c r="B237" s="51" t="s">
        <v>456</v>
      </c>
      <c r="C237" s="19" t="s">
        <v>23</v>
      </c>
      <c r="D237" s="17">
        <v>1650</v>
      </c>
      <c r="E237" s="47">
        <v>0</v>
      </c>
      <c r="F237" s="48">
        <v>0</v>
      </c>
      <c r="G237" s="32">
        <f t="shared" ref="G237" si="98">E237*D237</f>
        <v>0</v>
      </c>
      <c r="H237" s="32">
        <f t="shared" ref="H237" si="99">G237+G237*F237</f>
        <v>0</v>
      </c>
      <c r="I237" s="18" t="s">
        <v>457</v>
      </c>
      <c r="J237" s="7"/>
      <c r="K237" s="7"/>
    </row>
    <row r="238" spans="1:11" ht="135" hidden="1" customHeight="1">
      <c r="A238" s="33" t="s">
        <v>458</v>
      </c>
      <c r="B238" s="51" t="s">
        <v>459</v>
      </c>
      <c r="C238" s="19" t="s">
        <v>23</v>
      </c>
      <c r="D238" s="17">
        <v>110</v>
      </c>
      <c r="E238" s="47">
        <v>0</v>
      </c>
      <c r="F238" s="48">
        <v>0</v>
      </c>
      <c r="G238" s="32">
        <f t="shared" ref="G238" si="100">E238*D238</f>
        <v>0</v>
      </c>
      <c r="H238" s="32">
        <f t="shared" ref="H238" si="101">G238+G238*F238</f>
        <v>0</v>
      </c>
      <c r="I238" s="18" t="s">
        <v>457</v>
      </c>
      <c r="J238" s="7"/>
      <c r="K238" s="7"/>
    </row>
    <row r="239" spans="1:11" ht="15.75" hidden="1">
      <c r="A239" s="25"/>
      <c r="B239" s="67"/>
      <c r="C239" s="68"/>
      <c r="D239" s="68"/>
      <c r="E239" s="110" t="s">
        <v>460</v>
      </c>
      <c r="F239" s="111"/>
      <c r="G239" s="69">
        <f>SUM(G237:G238)</f>
        <v>0</v>
      </c>
      <c r="H239" s="69">
        <f>SUM(H237:H238)</f>
        <v>0</v>
      </c>
      <c r="I239" s="115"/>
      <c r="J239" s="116"/>
      <c r="K239" s="116"/>
    </row>
    <row r="240" spans="1:11" ht="61.5" hidden="1" customHeight="1">
      <c r="A240" s="33">
        <v>74</v>
      </c>
      <c r="B240" s="35" t="s">
        <v>461</v>
      </c>
      <c r="C240" s="19" t="s">
        <v>23</v>
      </c>
      <c r="D240" s="17">
        <v>33</v>
      </c>
      <c r="E240" s="47">
        <v>0</v>
      </c>
      <c r="F240" s="48">
        <v>0</v>
      </c>
      <c r="G240" s="32">
        <f t="shared" ref="G240" si="102">E240*D240</f>
        <v>0</v>
      </c>
      <c r="H240" s="32">
        <f t="shared" ref="H240" si="103">G240+G240*F240</f>
        <v>0</v>
      </c>
      <c r="I240" s="18" t="s">
        <v>462</v>
      </c>
      <c r="J240" s="7"/>
      <c r="K240" s="7"/>
    </row>
    <row r="241" spans="1:11" ht="15.75" hidden="1">
      <c r="A241" s="33">
        <v>75</v>
      </c>
      <c r="B241" s="122" t="s">
        <v>463</v>
      </c>
      <c r="C241" s="122"/>
      <c r="D241" s="122"/>
      <c r="E241" s="122"/>
      <c r="F241" s="122"/>
      <c r="G241" s="122"/>
      <c r="H241" s="122"/>
      <c r="I241" s="122"/>
      <c r="J241" s="122"/>
      <c r="K241" s="122"/>
    </row>
    <row r="242" spans="1:11" ht="102" hidden="1" customHeight="1">
      <c r="A242" s="33" t="s">
        <v>464</v>
      </c>
      <c r="B242" s="55" t="s">
        <v>465</v>
      </c>
      <c r="C242" s="9" t="s">
        <v>23</v>
      </c>
      <c r="D242" s="74">
        <v>11</v>
      </c>
      <c r="E242" s="47">
        <v>0</v>
      </c>
      <c r="F242" s="48">
        <v>0</v>
      </c>
      <c r="G242" s="32">
        <f t="shared" ref="G242:G243" si="104">E242*D242</f>
        <v>0</v>
      </c>
      <c r="H242" s="32">
        <f t="shared" ref="H242:H243" si="105">G242+G242*F242</f>
        <v>0</v>
      </c>
      <c r="I242" s="18" t="s">
        <v>466</v>
      </c>
      <c r="J242" s="7"/>
      <c r="K242" s="7"/>
    </row>
    <row r="243" spans="1:11" ht="102" hidden="1" customHeight="1">
      <c r="A243" s="33" t="s">
        <v>467</v>
      </c>
      <c r="B243" s="55" t="s">
        <v>465</v>
      </c>
      <c r="C243" s="9" t="s">
        <v>23</v>
      </c>
      <c r="D243" s="75">
        <v>11</v>
      </c>
      <c r="E243" s="47">
        <v>0</v>
      </c>
      <c r="F243" s="48">
        <v>0</v>
      </c>
      <c r="G243" s="32">
        <f t="shared" si="104"/>
        <v>0</v>
      </c>
      <c r="H243" s="32">
        <f t="shared" si="105"/>
        <v>0</v>
      </c>
      <c r="I243" s="18" t="s">
        <v>468</v>
      </c>
      <c r="J243" s="7"/>
      <c r="K243" s="7"/>
    </row>
    <row r="244" spans="1:11" ht="15.75" hidden="1">
      <c r="A244" s="25"/>
      <c r="B244" s="67"/>
      <c r="C244" s="68"/>
      <c r="D244" s="68"/>
      <c r="E244" s="110" t="s">
        <v>469</v>
      </c>
      <c r="F244" s="111"/>
      <c r="G244" s="69">
        <f>SUM(G242:G243)</f>
        <v>0</v>
      </c>
      <c r="H244" s="69">
        <f>SUM(H242:H243)</f>
        <v>0</v>
      </c>
      <c r="I244" s="115"/>
      <c r="J244" s="116"/>
      <c r="K244" s="116"/>
    </row>
    <row r="245" spans="1:11" ht="15.75" hidden="1">
      <c r="A245" s="33">
        <v>76</v>
      </c>
      <c r="B245" s="105" t="s">
        <v>470</v>
      </c>
      <c r="C245" s="106"/>
      <c r="D245" s="106"/>
      <c r="E245" s="106"/>
      <c r="F245" s="106"/>
      <c r="G245" s="106"/>
      <c r="H245" s="106"/>
      <c r="I245" s="106"/>
      <c r="J245" s="106"/>
      <c r="K245" s="106"/>
    </row>
    <row r="246" spans="1:11" ht="65.25" hidden="1" customHeight="1">
      <c r="A246" s="33" t="s">
        <v>471</v>
      </c>
      <c r="B246" s="76" t="s">
        <v>472</v>
      </c>
      <c r="C246" s="74" t="s">
        <v>23</v>
      </c>
      <c r="D246" s="17">
        <v>2200</v>
      </c>
      <c r="E246" s="47">
        <v>0</v>
      </c>
      <c r="F246" s="48">
        <v>0</v>
      </c>
      <c r="G246" s="32">
        <f t="shared" ref="G246:G250" si="106">E246*D246</f>
        <v>0</v>
      </c>
      <c r="H246" s="32">
        <f t="shared" ref="H246:H250" si="107">G246+G246*F246</f>
        <v>0</v>
      </c>
      <c r="I246" s="18" t="s">
        <v>473</v>
      </c>
      <c r="J246" s="9"/>
      <c r="K246" s="9"/>
    </row>
    <row r="247" spans="1:11" ht="65.25" hidden="1" customHeight="1">
      <c r="A247" s="25" t="s">
        <v>474</v>
      </c>
      <c r="B247" s="76" t="s">
        <v>472</v>
      </c>
      <c r="C247" s="74" t="s">
        <v>23</v>
      </c>
      <c r="D247" s="17">
        <v>9900</v>
      </c>
      <c r="E247" s="47">
        <v>0</v>
      </c>
      <c r="F247" s="48">
        <v>0</v>
      </c>
      <c r="G247" s="32">
        <f t="shared" si="106"/>
        <v>0</v>
      </c>
      <c r="H247" s="32">
        <f t="shared" si="107"/>
        <v>0</v>
      </c>
      <c r="I247" s="18" t="s">
        <v>475</v>
      </c>
      <c r="J247" s="9"/>
      <c r="K247" s="9"/>
    </row>
    <row r="248" spans="1:11" ht="65.25" hidden="1" customHeight="1">
      <c r="A248" s="33" t="s">
        <v>476</v>
      </c>
      <c r="B248" s="76" t="s">
        <v>472</v>
      </c>
      <c r="C248" s="74" t="s">
        <v>23</v>
      </c>
      <c r="D248" s="17">
        <v>1100</v>
      </c>
      <c r="E248" s="47">
        <v>0</v>
      </c>
      <c r="F248" s="48">
        <v>0</v>
      </c>
      <c r="G248" s="32">
        <f t="shared" si="106"/>
        <v>0</v>
      </c>
      <c r="H248" s="32">
        <f t="shared" si="107"/>
        <v>0</v>
      </c>
      <c r="I248" s="18" t="s">
        <v>477</v>
      </c>
      <c r="J248" s="7"/>
      <c r="K248" s="7"/>
    </row>
    <row r="249" spans="1:11" ht="65.25" hidden="1" customHeight="1">
      <c r="A249" s="25" t="s">
        <v>478</v>
      </c>
      <c r="B249" s="51" t="s">
        <v>479</v>
      </c>
      <c r="C249" s="19" t="s">
        <v>23</v>
      </c>
      <c r="D249" s="17">
        <v>66</v>
      </c>
      <c r="E249" s="47">
        <v>0</v>
      </c>
      <c r="F249" s="48">
        <v>0</v>
      </c>
      <c r="G249" s="32">
        <f t="shared" si="106"/>
        <v>0</v>
      </c>
      <c r="H249" s="32">
        <f t="shared" si="107"/>
        <v>0</v>
      </c>
      <c r="I249" s="18" t="s">
        <v>480</v>
      </c>
      <c r="J249" s="7"/>
      <c r="K249" s="7"/>
    </row>
    <row r="250" spans="1:11" ht="65.25" hidden="1" customHeight="1">
      <c r="A250" s="33" t="s">
        <v>481</v>
      </c>
      <c r="B250" s="51" t="s">
        <v>482</v>
      </c>
      <c r="C250" s="19" t="s">
        <v>23</v>
      </c>
      <c r="D250" s="17">
        <v>66</v>
      </c>
      <c r="E250" s="47">
        <v>0</v>
      </c>
      <c r="F250" s="48">
        <v>0</v>
      </c>
      <c r="G250" s="32">
        <f t="shared" si="106"/>
        <v>0</v>
      </c>
      <c r="H250" s="32">
        <f t="shared" si="107"/>
        <v>0</v>
      </c>
      <c r="I250" s="18" t="s">
        <v>480</v>
      </c>
      <c r="J250" s="7"/>
      <c r="K250" s="7"/>
    </row>
    <row r="251" spans="1:11" ht="15.75" hidden="1">
      <c r="A251" s="25"/>
      <c r="B251" s="57"/>
      <c r="C251" s="22"/>
      <c r="D251" s="22"/>
      <c r="E251" s="103" t="s">
        <v>483</v>
      </c>
      <c r="F251" s="104"/>
      <c r="G251" s="69">
        <f>SUM(G246:G250)</f>
        <v>0</v>
      </c>
      <c r="H251" s="69">
        <f>SUM(H246:H250)</f>
        <v>0</v>
      </c>
      <c r="I251" s="115"/>
      <c r="J251" s="116"/>
      <c r="K251" s="116"/>
    </row>
    <row r="252" spans="1:11" ht="15.75" hidden="1">
      <c r="A252" s="33">
        <v>77</v>
      </c>
      <c r="B252" s="105" t="s">
        <v>484</v>
      </c>
      <c r="C252" s="106"/>
      <c r="D252" s="106"/>
      <c r="E252" s="106"/>
      <c r="F252" s="106"/>
      <c r="G252" s="106"/>
      <c r="H252" s="106"/>
      <c r="I252" s="106"/>
      <c r="J252" s="106"/>
      <c r="K252" s="106"/>
    </row>
    <row r="253" spans="1:11" ht="125.25" hidden="1" customHeight="1">
      <c r="A253" s="33" t="s">
        <v>485</v>
      </c>
      <c r="B253" s="51" t="s">
        <v>486</v>
      </c>
      <c r="C253" s="19" t="s">
        <v>23</v>
      </c>
      <c r="D253" s="17">
        <v>44</v>
      </c>
      <c r="E253" s="47">
        <v>0</v>
      </c>
      <c r="F253" s="48">
        <v>0</v>
      </c>
      <c r="G253" s="32">
        <f t="shared" ref="G253:G254" si="108">E253*D253</f>
        <v>0</v>
      </c>
      <c r="H253" s="32">
        <f t="shared" ref="H253:H254" si="109">G253+G253*F253</f>
        <v>0</v>
      </c>
      <c r="I253" s="18" t="s">
        <v>487</v>
      </c>
      <c r="J253" s="7"/>
      <c r="K253" s="7"/>
    </row>
    <row r="254" spans="1:11" ht="116.25" hidden="1" customHeight="1">
      <c r="A254" s="33" t="s">
        <v>488</v>
      </c>
      <c r="B254" s="51" t="s">
        <v>489</v>
      </c>
      <c r="C254" s="19" t="s">
        <v>23</v>
      </c>
      <c r="D254" s="17">
        <v>44</v>
      </c>
      <c r="E254" s="47">
        <v>0</v>
      </c>
      <c r="F254" s="48">
        <v>0</v>
      </c>
      <c r="G254" s="32">
        <f t="shared" si="108"/>
        <v>0</v>
      </c>
      <c r="H254" s="32">
        <f t="shared" si="109"/>
        <v>0</v>
      </c>
      <c r="I254" s="18" t="s">
        <v>490</v>
      </c>
      <c r="J254" s="7"/>
      <c r="K254" s="7"/>
    </row>
    <row r="255" spans="1:11" ht="15.75" hidden="1">
      <c r="A255" s="33"/>
      <c r="B255" s="67"/>
      <c r="C255" s="68"/>
      <c r="D255" s="68"/>
      <c r="E255" s="110" t="s">
        <v>491</v>
      </c>
      <c r="F255" s="111"/>
      <c r="G255" s="69">
        <f>SUM(G253:G254)</f>
        <v>0</v>
      </c>
      <c r="H255" s="69">
        <f>SUM(H253:H254)</f>
        <v>0</v>
      </c>
      <c r="I255" s="133"/>
      <c r="J255" s="134"/>
      <c r="K255" s="134"/>
    </row>
    <row r="256" spans="1:11" ht="151.5" hidden="1" customHeight="1">
      <c r="A256" s="33">
        <v>78</v>
      </c>
      <c r="B256" s="35" t="s">
        <v>492</v>
      </c>
      <c r="C256" s="11" t="s">
        <v>23</v>
      </c>
      <c r="D256" s="13">
        <v>88</v>
      </c>
      <c r="E256" s="47">
        <v>0</v>
      </c>
      <c r="F256" s="48">
        <v>0</v>
      </c>
      <c r="G256" s="32">
        <f t="shared" ref="G256:G266" si="110">E256*D256</f>
        <v>0</v>
      </c>
      <c r="H256" s="32">
        <f t="shared" ref="H256:H266" si="111">G256+G256*F256</f>
        <v>0</v>
      </c>
      <c r="I256" s="18" t="s">
        <v>493</v>
      </c>
      <c r="J256" s="7"/>
      <c r="K256" s="7"/>
    </row>
    <row r="257" spans="1:11" ht="153" hidden="1" customHeight="1">
      <c r="A257" s="33">
        <v>79</v>
      </c>
      <c r="B257" s="58" t="s">
        <v>494</v>
      </c>
      <c r="C257" s="19" t="s">
        <v>23</v>
      </c>
      <c r="D257" s="74">
        <v>11</v>
      </c>
      <c r="E257" s="47">
        <v>0</v>
      </c>
      <c r="F257" s="48">
        <v>0</v>
      </c>
      <c r="G257" s="32">
        <f t="shared" si="110"/>
        <v>0</v>
      </c>
      <c r="H257" s="32">
        <f t="shared" si="111"/>
        <v>0</v>
      </c>
      <c r="I257" s="18" t="s">
        <v>495</v>
      </c>
      <c r="J257" s="7"/>
      <c r="K257" s="7"/>
    </row>
    <row r="258" spans="1:11" ht="331.5" hidden="1">
      <c r="A258" s="77">
        <v>80</v>
      </c>
      <c r="B258" s="55" t="s">
        <v>496</v>
      </c>
      <c r="C258" s="19" t="s">
        <v>23</v>
      </c>
      <c r="D258" s="17">
        <v>3</v>
      </c>
      <c r="E258" s="47">
        <v>0</v>
      </c>
      <c r="F258" s="48">
        <v>0</v>
      </c>
      <c r="G258" s="32">
        <f t="shared" si="110"/>
        <v>0</v>
      </c>
      <c r="H258" s="32">
        <f t="shared" si="111"/>
        <v>0</v>
      </c>
      <c r="I258" s="18" t="s">
        <v>497</v>
      </c>
      <c r="J258" s="7"/>
      <c r="K258" s="7"/>
    </row>
    <row r="259" spans="1:11" ht="296.25" hidden="1" customHeight="1">
      <c r="A259" s="77">
        <v>81</v>
      </c>
      <c r="B259" s="55" t="s">
        <v>498</v>
      </c>
      <c r="C259" s="19" t="s">
        <v>23</v>
      </c>
      <c r="D259" s="17">
        <v>7</v>
      </c>
      <c r="E259" s="47">
        <v>0</v>
      </c>
      <c r="F259" s="48">
        <v>0</v>
      </c>
      <c r="G259" s="32">
        <f t="shared" si="110"/>
        <v>0</v>
      </c>
      <c r="H259" s="32">
        <f t="shared" si="111"/>
        <v>0</v>
      </c>
      <c r="I259" s="18" t="s">
        <v>499</v>
      </c>
      <c r="J259" s="7"/>
      <c r="K259" s="7"/>
    </row>
    <row r="260" spans="1:11" ht="351.75" hidden="1" customHeight="1">
      <c r="A260" s="77">
        <v>82</v>
      </c>
      <c r="B260" s="55" t="s">
        <v>500</v>
      </c>
      <c r="C260" s="19" t="s">
        <v>23</v>
      </c>
      <c r="D260" s="17">
        <v>2</v>
      </c>
      <c r="E260" s="47">
        <v>0</v>
      </c>
      <c r="F260" s="48">
        <v>0</v>
      </c>
      <c r="G260" s="32">
        <f t="shared" si="110"/>
        <v>0</v>
      </c>
      <c r="H260" s="32">
        <f t="shared" si="111"/>
        <v>0</v>
      </c>
      <c r="I260" s="18" t="s">
        <v>501</v>
      </c>
      <c r="J260" s="7"/>
      <c r="K260" s="7"/>
    </row>
    <row r="261" spans="1:11" ht="145.5" hidden="1" customHeight="1">
      <c r="A261" s="77">
        <v>83</v>
      </c>
      <c r="B261" s="55" t="s">
        <v>502</v>
      </c>
      <c r="C261" s="19" t="s">
        <v>23</v>
      </c>
      <c r="D261" s="17">
        <v>2</v>
      </c>
      <c r="E261" s="47">
        <v>0</v>
      </c>
      <c r="F261" s="48">
        <v>0</v>
      </c>
      <c r="G261" s="32">
        <f t="shared" si="110"/>
        <v>0</v>
      </c>
      <c r="H261" s="32">
        <f t="shared" si="111"/>
        <v>0</v>
      </c>
      <c r="I261" s="18" t="s">
        <v>503</v>
      </c>
      <c r="J261" s="7"/>
      <c r="K261" s="7"/>
    </row>
    <row r="262" spans="1:11" ht="135.75" hidden="1" customHeight="1">
      <c r="A262" s="33">
        <v>84</v>
      </c>
      <c r="B262" s="35" t="s">
        <v>504</v>
      </c>
      <c r="C262" s="11" t="s">
        <v>19</v>
      </c>
      <c r="D262" s="17">
        <v>22</v>
      </c>
      <c r="E262" s="47">
        <v>0</v>
      </c>
      <c r="F262" s="48">
        <v>0</v>
      </c>
      <c r="G262" s="32">
        <f t="shared" si="110"/>
        <v>0</v>
      </c>
      <c r="H262" s="32">
        <f t="shared" si="111"/>
        <v>0</v>
      </c>
      <c r="I262" s="18" t="s">
        <v>505</v>
      </c>
      <c r="J262" s="7"/>
      <c r="K262" s="7"/>
    </row>
    <row r="263" spans="1:11" ht="135.75" hidden="1" customHeight="1">
      <c r="A263" s="25">
        <v>85</v>
      </c>
      <c r="B263" s="35" t="s">
        <v>504</v>
      </c>
      <c r="C263" s="11" t="s">
        <v>19</v>
      </c>
      <c r="D263" s="9" t="s">
        <v>506</v>
      </c>
      <c r="E263" s="47">
        <v>0</v>
      </c>
      <c r="F263" s="48">
        <v>0</v>
      </c>
      <c r="G263" s="32">
        <f t="shared" si="110"/>
        <v>0</v>
      </c>
      <c r="H263" s="32">
        <f t="shared" si="111"/>
        <v>0</v>
      </c>
      <c r="I263" s="18" t="s">
        <v>507</v>
      </c>
      <c r="J263" s="7"/>
      <c r="K263" s="7"/>
    </row>
    <row r="264" spans="1:11" ht="130.5" hidden="1" customHeight="1">
      <c r="A264" s="33">
        <v>86</v>
      </c>
      <c r="B264" s="35" t="s">
        <v>504</v>
      </c>
      <c r="C264" s="11" t="s">
        <v>19</v>
      </c>
      <c r="D264" s="9" t="s">
        <v>508</v>
      </c>
      <c r="E264" s="47">
        <v>0</v>
      </c>
      <c r="F264" s="48">
        <v>0</v>
      </c>
      <c r="G264" s="32">
        <f t="shared" si="110"/>
        <v>0</v>
      </c>
      <c r="H264" s="32">
        <f t="shared" si="111"/>
        <v>0</v>
      </c>
      <c r="I264" s="18" t="s">
        <v>509</v>
      </c>
      <c r="J264" s="7"/>
      <c r="K264" s="7"/>
    </row>
    <row r="265" spans="1:11" ht="126" hidden="1" customHeight="1">
      <c r="A265" s="33">
        <v>87</v>
      </c>
      <c r="B265" s="35" t="s">
        <v>504</v>
      </c>
      <c r="C265" s="11" t="s">
        <v>19</v>
      </c>
      <c r="D265" s="17">
        <v>1100</v>
      </c>
      <c r="E265" s="47">
        <v>0</v>
      </c>
      <c r="F265" s="48">
        <v>0</v>
      </c>
      <c r="G265" s="32">
        <f t="shared" si="110"/>
        <v>0</v>
      </c>
      <c r="H265" s="32">
        <f t="shared" si="111"/>
        <v>0</v>
      </c>
      <c r="I265" s="18" t="s">
        <v>510</v>
      </c>
      <c r="J265" s="7"/>
      <c r="K265" s="7"/>
    </row>
    <row r="266" spans="1:11" ht="129" hidden="1" customHeight="1">
      <c r="A266" s="33">
        <v>88</v>
      </c>
      <c r="B266" s="35" t="s">
        <v>511</v>
      </c>
      <c r="C266" s="19" t="s">
        <v>23</v>
      </c>
      <c r="D266" s="17">
        <v>330</v>
      </c>
      <c r="E266" s="47">
        <v>0</v>
      </c>
      <c r="F266" s="48">
        <v>0</v>
      </c>
      <c r="G266" s="32">
        <f t="shared" si="110"/>
        <v>0</v>
      </c>
      <c r="H266" s="32">
        <f t="shared" si="111"/>
        <v>0</v>
      </c>
      <c r="I266" s="12" t="s">
        <v>512</v>
      </c>
      <c r="J266" s="7"/>
      <c r="K266" s="7"/>
    </row>
    <row r="267" spans="1:11" ht="15.75" hidden="1">
      <c r="A267" s="33">
        <v>89</v>
      </c>
      <c r="B267" s="109" t="s">
        <v>513</v>
      </c>
      <c r="C267" s="109"/>
      <c r="D267" s="109"/>
      <c r="E267" s="109"/>
      <c r="F267" s="109"/>
      <c r="G267" s="109"/>
      <c r="H267" s="109"/>
      <c r="I267" s="109"/>
      <c r="J267" s="109"/>
      <c r="K267" s="109"/>
    </row>
    <row r="268" spans="1:11" ht="186.75" hidden="1" customHeight="1">
      <c r="A268" s="33">
        <v>89.1</v>
      </c>
      <c r="B268" s="51" t="s">
        <v>514</v>
      </c>
      <c r="C268" s="19" t="s">
        <v>23</v>
      </c>
      <c r="D268" s="17">
        <v>22</v>
      </c>
      <c r="E268" s="47">
        <v>0</v>
      </c>
      <c r="F268" s="48">
        <v>0</v>
      </c>
      <c r="G268" s="32">
        <f t="shared" ref="G268:G269" si="112">E268*D268</f>
        <v>0</v>
      </c>
      <c r="H268" s="32">
        <f t="shared" ref="H268:H269" si="113">G268+G268*F268</f>
        <v>0</v>
      </c>
      <c r="I268" s="18" t="s">
        <v>515</v>
      </c>
      <c r="J268" s="10"/>
      <c r="K268" s="10"/>
    </row>
    <row r="269" spans="1:11" ht="178.5" hidden="1">
      <c r="A269" s="33">
        <v>89.2</v>
      </c>
      <c r="B269" s="51" t="s">
        <v>516</v>
      </c>
      <c r="C269" s="19" t="s">
        <v>23</v>
      </c>
      <c r="D269" s="17">
        <v>22</v>
      </c>
      <c r="E269" s="47">
        <v>0</v>
      </c>
      <c r="F269" s="48">
        <v>0</v>
      </c>
      <c r="G269" s="32">
        <f t="shared" si="112"/>
        <v>0</v>
      </c>
      <c r="H269" s="32">
        <f t="shared" si="113"/>
        <v>0</v>
      </c>
      <c r="I269" s="18" t="s">
        <v>517</v>
      </c>
      <c r="J269" s="10"/>
      <c r="K269" s="10"/>
    </row>
    <row r="270" spans="1:11" ht="15.75" hidden="1">
      <c r="A270" s="33"/>
      <c r="B270" s="67"/>
      <c r="C270" s="68"/>
      <c r="D270" s="68"/>
      <c r="E270" s="110" t="s">
        <v>518</v>
      </c>
      <c r="F270" s="111"/>
      <c r="G270" s="69">
        <f>SUM(G268:G269)</f>
        <v>0</v>
      </c>
      <c r="H270" s="69">
        <f>SUM(H268:H269)</f>
        <v>0</v>
      </c>
      <c r="I270" s="18"/>
      <c r="J270" s="10"/>
      <c r="K270" s="10"/>
    </row>
    <row r="271" spans="1:11" ht="184.5" hidden="1" customHeight="1">
      <c r="A271" s="33">
        <v>90</v>
      </c>
      <c r="B271" s="58" t="s">
        <v>519</v>
      </c>
      <c r="C271" s="8" t="s">
        <v>23</v>
      </c>
      <c r="D271" s="13">
        <v>22</v>
      </c>
      <c r="E271" s="47">
        <v>0</v>
      </c>
      <c r="F271" s="48">
        <v>0</v>
      </c>
      <c r="G271" s="32">
        <f t="shared" ref="G271:G276" si="114">E271*D271</f>
        <v>0</v>
      </c>
      <c r="H271" s="32">
        <f t="shared" ref="H271:H276" si="115">G271+G271*F271</f>
        <v>0</v>
      </c>
      <c r="I271" s="18" t="s">
        <v>520</v>
      </c>
      <c r="J271" s="15"/>
      <c r="K271" s="15"/>
    </row>
    <row r="272" spans="1:11" ht="318" hidden="1" customHeight="1">
      <c r="A272" s="33">
        <v>91</v>
      </c>
      <c r="B272" s="35" t="s">
        <v>521</v>
      </c>
      <c r="C272" s="11" t="s">
        <v>23</v>
      </c>
      <c r="D272" s="13">
        <v>23100</v>
      </c>
      <c r="E272" s="47">
        <v>0</v>
      </c>
      <c r="F272" s="48">
        <v>0</v>
      </c>
      <c r="G272" s="32">
        <f t="shared" si="114"/>
        <v>0</v>
      </c>
      <c r="H272" s="32">
        <f t="shared" si="115"/>
        <v>0</v>
      </c>
      <c r="I272" s="18" t="s">
        <v>522</v>
      </c>
      <c r="J272" s="14"/>
      <c r="K272" s="14"/>
    </row>
    <row r="273" spans="1:11" ht="153" hidden="1">
      <c r="A273" s="33">
        <v>92</v>
      </c>
      <c r="B273" s="35" t="s">
        <v>523</v>
      </c>
      <c r="C273" s="11" t="s">
        <v>23</v>
      </c>
      <c r="D273" s="13">
        <v>16</v>
      </c>
      <c r="E273" s="47">
        <v>0</v>
      </c>
      <c r="F273" s="48">
        <v>0</v>
      </c>
      <c r="G273" s="32">
        <f t="shared" si="114"/>
        <v>0</v>
      </c>
      <c r="H273" s="32">
        <f t="shared" si="115"/>
        <v>0</v>
      </c>
      <c r="I273" s="18" t="s">
        <v>524</v>
      </c>
      <c r="J273" s="14"/>
      <c r="K273" s="14"/>
    </row>
    <row r="274" spans="1:11" ht="110.25" hidden="1" customHeight="1">
      <c r="A274" s="33">
        <v>93</v>
      </c>
      <c r="B274" s="35" t="s">
        <v>525</v>
      </c>
      <c r="C274" s="19" t="s">
        <v>23</v>
      </c>
      <c r="D274" s="17">
        <v>22</v>
      </c>
      <c r="E274" s="47">
        <v>0</v>
      </c>
      <c r="F274" s="48">
        <v>0</v>
      </c>
      <c r="G274" s="32">
        <f t="shared" si="114"/>
        <v>0</v>
      </c>
      <c r="H274" s="32">
        <f t="shared" si="115"/>
        <v>0</v>
      </c>
      <c r="I274" s="12" t="s">
        <v>526</v>
      </c>
      <c r="J274" s="14"/>
      <c r="K274" s="14"/>
    </row>
    <row r="275" spans="1:11" ht="99" hidden="1" customHeight="1">
      <c r="A275" s="33">
        <v>94</v>
      </c>
      <c r="B275" s="35" t="s">
        <v>527</v>
      </c>
      <c r="C275" s="11" t="s">
        <v>23</v>
      </c>
      <c r="D275" s="13">
        <v>3080</v>
      </c>
      <c r="E275" s="47">
        <v>0</v>
      </c>
      <c r="F275" s="48">
        <v>0</v>
      </c>
      <c r="G275" s="32">
        <f t="shared" si="114"/>
        <v>0</v>
      </c>
      <c r="H275" s="32">
        <f t="shared" si="115"/>
        <v>0</v>
      </c>
      <c r="I275" s="18" t="s">
        <v>528</v>
      </c>
      <c r="J275" s="12"/>
      <c r="K275" s="12"/>
    </row>
    <row r="276" spans="1:11" ht="78" hidden="1" customHeight="1">
      <c r="A276" s="33">
        <v>95</v>
      </c>
      <c r="B276" s="35" t="s">
        <v>529</v>
      </c>
      <c r="C276" s="11" t="s">
        <v>23</v>
      </c>
      <c r="D276" s="13">
        <v>1760</v>
      </c>
      <c r="E276" s="47">
        <v>0</v>
      </c>
      <c r="F276" s="48">
        <v>0</v>
      </c>
      <c r="G276" s="32">
        <f t="shared" si="114"/>
        <v>0</v>
      </c>
      <c r="H276" s="32">
        <f t="shared" si="115"/>
        <v>0</v>
      </c>
      <c r="I276" s="12" t="s">
        <v>530</v>
      </c>
      <c r="J276" s="12"/>
      <c r="K276" s="12"/>
    </row>
    <row r="277" spans="1:11" ht="15.75" hidden="1">
      <c r="A277" s="33">
        <v>96</v>
      </c>
      <c r="B277" s="117" t="s">
        <v>531</v>
      </c>
      <c r="C277" s="117"/>
      <c r="D277" s="117"/>
      <c r="E277" s="117"/>
      <c r="F277" s="117"/>
      <c r="G277" s="117"/>
      <c r="H277" s="117"/>
      <c r="I277" s="117"/>
      <c r="J277" s="117"/>
      <c r="K277" s="117"/>
    </row>
    <row r="278" spans="1:11" ht="65.25" hidden="1" customHeight="1">
      <c r="A278" s="33">
        <v>96.1</v>
      </c>
      <c r="B278" s="55" t="s">
        <v>532</v>
      </c>
      <c r="C278" s="8" t="s">
        <v>23</v>
      </c>
      <c r="D278" s="13">
        <v>66</v>
      </c>
      <c r="E278" s="47">
        <v>0</v>
      </c>
      <c r="F278" s="48">
        <v>0</v>
      </c>
      <c r="G278" s="32">
        <f t="shared" ref="G278:G280" si="116">E278*D278</f>
        <v>0</v>
      </c>
      <c r="H278" s="32">
        <f t="shared" ref="H278:H280" si="117">G278+G278*F278</f>
        <v>0</v>
      </c>
      <c r="I278" s="18" t="s">
        <v>533</v>
      </c>
      <c r="J278" s="11"/>
      <c r="K278" s="11"/>
    </row>
    <row r="279" spans="1:11" ht="99.75" hidden="1" customHeight="1">
      <c r="A279" s="33">
        <v>96.2</v>
      </c>
      <c r="B279" s="51" t="s">
        <v>534</v>
      </c>
      <c r="C279" s="11" t="s">
        <v>19</v>
      </c>
      <c r="D279" s="13">
        <v>11000</v>
      </c>
      <c r="E279" s="47">
        <v>0</v>
      </c>
      <c r="F279" s="48">
        <v>0</v>
      </c>
      <c r="G279" s="32">
        <f t="shared" si="116"/>
        <v>0</v>
      </c>
      <c r="H279" s="32">
        <f t="shared" si="117"/>
        <v>0</v>
      </c>
      <c r="I279" s="18" t="s">
        <v>535</v>
      </c>
      <c r="J279" s="11"/>
      <c r="K279" s="11"/>
    </row>
    <row r="280" spans="1:11" ht="101.25" hidden="1" customHeight="1">
      <c r="A280" s="33">
        <v>96.3</v>
      </c>
      <c r="B280" s="51" t="s">
        <v>536</v>
      </c>
      <c r="C280" s="11" t="s">
        <v>23</v>
      </c>
      <c r="D280" s="13">
        <v>220</v>
      </c>
      <c r="E280" s="47">
        <v>0</v>
      </c>
      <c r="F280" s="48">
        <v>0</v>
      </c>
      <c r="G280" s="32">
        <f t="shared" si="116"/>
        <v>0</v>
      </c>
      <c r="H280" s="32">
        <f t="shared" si="117"/>
        <v>0</v>
      </c>
      <c r="I280" s="18" t="s">
        <v>537</v>
      </c>
      <c r="J280" s="11"/>
      <c r="K280" s="11"/>
    </row>
    <row r="281" spans="1:11" ht="15.75" hidden="1">
      <c r="A281" s="33"/>
      <c r="B281" s="78"/>
      <c r="C281" s="79"/>
      <c r="D281" s="79"/>
      <c r="E281" s="128" t="s">
        <v>538</v>
      </c>
      <c r="F281" s="129"/>
      <c r="G281" s="32">
        <f>SUM(G278:G280)</f>
        <v>0</v>
      </c>
      <c r="H281" s="32">
        <f>SUM(H278:H280)</f>
        <v>0</v>
      </c>
      <c r="I281" s="115"/>
      <c r="J281" s="116"/>
      <c r="K281" s="116"/>
    </row>
    <row r="282" spans="1:11" ht="51" hidden="1">
      <c r="A282" s="33">
        <v>97</v>
      </c>
      <c r="B282" s="35" t="s">
        <v>539</v>
      </c>
      <c r="C282" s="11" t="s">
        <v>23</v>
      </c>
      <c r="D282" s="13">
        <v>2200</v>
      </c>
      <c r="E282" s="47">
        <v>0</v>
      </c>
      <c r="F282" s="48">
        <v>0</v>
      </c>
      <c r="G282" s="32">
        <f t="shared" ref="G282:G284" si="118">E282*D282</f>
        <v>0</v>
      </c>
      <c r="H282" s="32">
        <f t="shared" ref="H282:H284" si="119">G282+G282*F282</f>
        <v>0</v>
      </c>
      <c r="I282" s="18" t="s">
        <v>540</v>
      </c>
      <c r="J282" s="11"/>
      <c r="K282" s="11"/>
    </row>
    <row r="283" spans="1:11" ht="25.5" hidden="1">
      <c r="A283" s="33">
        <v>98</v>
      </c>
      <c r="B283" s="35" t="s">
        <v>541</v>
      </c>
      <c r="C283" s="11" t="s">
        <v>23</v>
      </c>
      <c r="D283" s="13">
        <v>77000</v>
      </c>
      <c r="E283" s="47">
        <v>0</v>
      </c>
      <c r="F283" s="48">
        <v>0</v>
      </c>
      <c r="G283" s="32">
        <f t="shared" si="118"/>
        <v>0</v>
      </c>
      <c r="H283" s="32">
        <f t="shared" si="119"/>
        <v>0</v>
      </c>
      <c r="I283" s="18" t="s">
        <v>542</v>
      </c>
      <c r="J283" s="11"/>
      <c r="K283" s="11"/>
    </row>
    <row r="284" spans="1:11" ht="47.25" hidden="1" customHeight="1">
      <c r="A284" s="33">
        <v>99</v>
      </c>
      <c r="B284" s="35" t="s">
        <v>543</v>
      </c>
      <c r="C284" s="11" t="s">
        <v>23</v>
      </c>
      <c r="D284" s="13">
        <v>3080</v>
      </c>
      <c r="E284" s="47">
        <v>0</v>
      </c>
      <c r="F284" s="48">
        <v>0</v>
      </c>
      <c r="G284" s="32">
        <f t="shared" si="118"/>
        <v>0</v>
      </c>
      <c r="H284" s="32">
        <f t="shared" si="119"/>
        <v>0</v>
      </c>
      <c r="I284" s="18" t="s">
        <v>544</v>
      </c>
      <c r="J284" s="11"/>
      <c r="K284" s="11"/>
    </row>
    <row r="285" spans="1:11" ht="15.75" hidden="1">
      <c r="A285" s="33">
        <v>100</v>
      </c>
      <c r="B285" s="113" t="s">
        <v>545</v>
      </c>
      <c r="C285" s="114"/>
      <c r="D285" s="114"/>
      <c r="E285" s="114"/>
      <c r="F285" s="114"/>
      <c r="G285" s="114"/>
      <c r="H285" s="114"/>
      <c r="I285" s="114"/>
      <c r="J285" s="114"/>
      <c r="K285" s="114"/>
    </row>
    <row r="286" spans="1:11" ht="76.5" hidden="1" customHeight="1">
      <c r="A286" s="33">
        <v>100.1</v>
      </c>
      <c r="B286" s="55" t="s">
        <v>546</v>
      </c>
      <c r="C286" s="11" t="s">
        <v>19</v>
      </c>
      <c r="D286" s="17">
        <v>2530</v>
      </c>
      <c r="E286" s="47">
        <v>0</v>
      </c>
      <c r="F286" s="48">
        <v>0</v>
      </c>
      <c r="G286" s="32">
        <f t="shared" ref="G286:G288" si="120">E286*D286</f>
        <v>0</v>
      </c>
      <c r="H286" s="32">
        <f t="shared" ref="H286:H288" si="121">G286+G286*F286</f>
        <v>0</v>
      </c>
      <c r="I286" s="18" t="s">
        <v>547</v>
      </c>
      <c r="J286" s="19"/>
      <c r="K286" s="19"/>
    </row>
    <row r="287" spans="1:11" ht="76.5" hidden="1" customHeight="1">
      <c r="A287" s="33">
        <v>100.2</v>
      </c>
      <c r="B287" s="55" t="s">
        <v>548</v>
      </c>
      <c r="C287" s="11" t="s">
        <v>19</v>
      </c>
      <c r="D287" s="17">
        <v>88</v>
      </c>
      <c r="E287" s="47">
        <v>0</v>
      </c>
      <c r="F287" s="48">
        <v>0</v>
      </c>
      <c r="G287" s="32">
        <f t="shared" si="120"/>
        <v>0</v>
      </c>
      <c r="H287" s="32">
        <f t="shared" si="121"/>
        <v>0</v>
      </c>
      <c r="I287" s="18" t="s">
        <v>549</v>
      </c>
      <c r="J287" s="19"/>
      <c r="K287" s="19"/>
    </row>
    <row r="288" spans="1:11" ht="76.5" hidden="1" customHeight="1">
      <c r="A288" s="33">
        <v>100.3</v>
      </c>
      <c r="B288" s="55" t="s">
        <v>550</v>
      </c>
      <c r="C288" s="11" t="s">
        <v>19</v>
      </c>
      <c r="D288" s="17">
        <v>3850</v>
      </c>
      <c r="E288" s="47">
        <v>0</v>
      </c>
      <c r="F288" s="48">
        <v>0</v>
      </c>
      <c r="G288" s="32">
        <f t="shared" si="120"/>
        <v>0</v>
      </c>
      <c r="H288" s="32">
        <f t="shared" si="121"/>
        <v>0</v>
      </c>
      <c r="I288" s="18" t="s">
        <v>551</v>
      </c>
      <c r="J288" s="19"/>
      <c r="K288" s="19"/>
    </row>
    <row r="289" spans="1:13" ht="15.75" hidden="1">
      <c r="A289" s="33"/>
      <c r="B289" s="67"/>
      <c r="C289" s="68"/>
      <c r="D289" s="68"/>
      <c r="E289" s="110" t="s">
        <v>552</v>
      </c>
      <c r="F289" s="111"/>
      <c r="G289" s="69">
        <f>SUM(G286:G288)</f>
        <v>0</v>
      </c>
      <c r="H289" s="69">
        <f>SUM(H286:H288)</f>
        <v>0</v>
      </c>
      <c r="I289" s="115"/>
      <c r="J289" s="116"/>
      <c r="K289" s="116"/>
    </row>
    <row r="290" spans="1:13" ht="106.5" hidden="1" customHeight="1">
      <c r="A290" s="49">
        <v>101</v>
      </c>
      <c r="B290" s="80" t="s">
        <v>553</v>
      </c>
      <c r="C290" s="81" t="s">
        <v>19</v>
      </c>
      <c r="D290" s="82">
        <v>10560</v>
      </c>
      <c r="E290" s="47">
        <v>0</v>
      </c>
      <c r="F290" s="48">
        <v>0</v>
      </c>
      <c r="G290" s="32">
        <f t="shared" ref="G290:G297" si="122">E290*D290</f>
        <v>0</v>
      </c>
      <c r="H290" s="32">
        <f t="shared" ref="H290:H297" si="123">G290+G290*F290</f>
        <v>0</v>
      </c>
      <c r="I290" s="66" t="s">
        <v>554</v>
      </c>
      <c r="J290" s="37"/>
      <c r="K290" s="37"/>
      <c r="L290" s="38"/>
      <c r="M290" s="38"/>
    </row>
    <row r="291" spans="1:13" ht="177.75" hidden="1" customHeight="1">
      <c r="A291" s="33">
        <v>102</v>
      </c>
      <c r="B291" s="35" t="s">
        <v>555</v>
      </c>
      <c r="C291" s="19" t="s">
        <v>23</v>
      </c>
      <c r="D291" s="17">
        <v>440</v>
      </c>
      <c r="E291" s="47">
        <v>0</v>
      </c>
      <c r="F291" s="48">
        <v>0</v>
      </c>
      <c r="G291" s="32">
        <f t="shared" si="122"/>
        <v>0</v>
      </c>
      <c r="H291" s="32">
        <f t="shared" si="123"/>
        <v>0</v>
      </c>
      <c r="I291" s="18" t="s">
        <v>556</v>
      </c>
      <c r="J291" s="19"/>
      <c r="K291" s="19"/>
    </row>
    <row r="292" spans="1:13" ht="114.75" hidden="1">
      <c r="A292" s="33">
        <v>103</v>
      </c>
      <c r="B292" s="35" t="s">
        <v>557</v>
      </c>
      <c r="C292" s="19" t="s">
        <v>23</v>
      </c>
      <c r="D292" s="17">
        <v>165</v>
      </c>
      <c r="E292" s="47">
        <v>0</v>
      </c>
      <c r="F292" s="48">
        <v>0</v>
      </c>
      <c r="G292" s="32">
        <f t="shared" si="122"/>
        <v>0</v>
      </c>
      <c r="H292" s="32">
        <f t="shared" si="123"/>
        <v>0</v>
      </c>
      <c r="I292" s="18" t="s">
        <v>558</v>
      </c>
      <c r="J292" s="19"/>
      <c r="K292" s="19"/>
    </row>
    <row r="293" spans="1:13" ht="193.5" hidden="1" customHeight="1">
      <c r="A293" s="33">
        <v>104</v>
      </c>
      <c r="B293" s="35" t="s">
        <v>559</v>
      </c>
      <c r="C293" s="19" t="s">
        <v>23</v>
      </c>
      <c r="D293" s="17">
        <v>1100</v>
      </c>
      <c r="E293" s="47">
        <v>0</v>
      </c>
      <c r="F293" s="48">
        <v>0</v>
      </c>
      <c r="G293" s="32">
        <f t="shared" si="122"/>
        <v>0</v>
      </c>
      <c r="H293" s="32">
        <f t="shared" si="123"/>
        <v>0</v>
      </c>
      <c r="I293" s="18" t="s">
        <v>560</v>
      </c>
      <c r="J293" s="19"/>
      <c r="K293" s="19"/>
    </row>
    <row r="294" spans="1:13" ht="92.25" hidden="1" customHeight="1">
      <c r="A294" s="33">
        <v>105</v>
      </c>
      <c r="B294" s="35" t="s">
        <v>561</v>
      </c>
      <c r="C294" s="19" t="s">
        <v>23</v>
      </c>
      <c r="D294" s="17">
        <v>5</v>
      </c>
      <c r="E294" s="47">
        <v>0</v>
      </c>
      <c r="F294" s="48">
        <v>0</v>
      </c>
      <c r="G294" s="32">
        <f t="shared" si="122"/>
        <v>0</v>
      </c>
      <c r="H294" s="32">
        <f t="shared" si="123"/>
        <v>0</v>
      </c>
      <c r="I294" s="18" t="s">
        <v>562</v>
      </c>
      <c r="J294" s="11"/>
      <c r="K294" s="11"/>
    </row>
    <row r="295" spans="1:13" ht="127.5" hidden="1">
      <c r="A295" s="25">
        <v>106</v>
      </c>
      <c r="B295" s="35" t="s">
        <v>561</v>
      </c>
      <c r="C295" s="19" t="s">
        <v>23</v>
      </c>
      <c r="D295" s="17">
        <v>5</v>
      </c>
      <c r="E295" s="47">
        <v>0</v>
      </c>
      <c r="F295" s="48">
        <v>0</v>
      </c>
      <c r="G295" s="32">
        <f t="shared" si="122"/>
        <v>0</v>
      </c>
      <c r="H295" s="32">
        <f t="shared" si="123"/>
        <v>0</v>
      </c>
      <c r="I295" s="18" t="s">
        <v>563</v>
      </c>
      <c r="J295" s="11"/>
      <c r="K295" s="11"/>
    </row>
    <row r="296" spans="1:13" ht="89.25" hidden="1" customHeight="1">
      <c r="A296" s="33">
        <v>107</v>
      </c>
      <c r="B296" s="35" t="s">
        <v>561</v>
      </c>
      <c r="C296" s="19" t="s">
        <v>23</v>
      </c>
      <c r="D296" s="17">
        <v>5</v>
      </c>
      <c r="E296" s="47">
        <v>0</v>
      </c>
      <c r="F296" s="48">
        <v>0</v>
      </c>
      <c r="G296" s="32">
        <f t="shared" si="122"/>
        <v>0</v>
      </c>
      <c r="H296" s="32">
        <f t="shared" si="123"/>
        <v>0</v>
      </c>
      <c r="I296" s="18" t="s">
        <v>564</v>
      </c>
      <c r="J296" s="19"/>
      <c r="K296" s="19"/>
    </row>
    <row r="297" spans="1:13" ht="194.25" hidden="1" customHeight="1">
      <c r="A297" s="33">
        <v>108</v>
      </c>
      <c r="B297" s="35" t="s">
        <v>565</v>
      </c>
      <c r="C297" s="19" t="s">
        <v>23</v>
      </c>
      <c r="D297" s="17">
        <v>55</v>
      </c>
      <c r="E297" s="47">
        <v>0</v>
      </c>
      <c r="F297" s="48">
        <v>0</v>
      </c>
      <c r="G297" s="32">
        <f t="shared" si="122"/>
        <v>0</v>
      </c>
      <c r="H297" s="32">
        <f t="shared" si="123"/>
        <v>0</v>
      </c>
      <c r="I297" s="18" t="s">
        <v>566</v>
      </c>
      <c r="J297" s="19"/>
      <c r="K297" s="19"/>
    </row>
    <row r="298" spans="1:13" ht="15.75" hidden="1">
      <c r="A298" s="33">
        <v>109</v>
      </c>
      <c r="B298" s="130" t="s">
        <v>567</v>
      </c>
      <c r="C298" s="131"/>
      <c r="D298" s="131"/>
      <c r="E298" s="131"/>
      <c r="F298" s="131"/>
      <c r="G298" s="131"/>
      <c r="H298" s="131"/>
      <c r="I298" s="131"/>
      <c r="J298" s="131"/>
      <c r="K298" s="131"/>
    </row>
    <row r="299" spans="1:13" ht="223.5" hidden="1" customHeight="1">
      <c r="A299" s="33">
        <v>109.1</v>
      </c>
      <c r="B299" s="51" t="s">
        <v>568</v>
      </c>
      <c r="C299" s="19" t="s">
        <v>23</v>
      </c>
      <c r="D299" s="17">
        <v>440</v>
      </c>
      <c r="E299" s="47">
        <v>0</v>
      </c>
      <c r="F299" s="48">
        <v>0</v>
      </c>
      <c r="G299" s="32">
        <f t="shared" ref="G299:G304" si="124">E299*D299</f>
        <v>0</v>
      </c>
      <c r="H299" s="32">
        <f t="shared" ref="H299:H304" si="125">G299+G299*F299</f>
        <v>0</v>
      </c>
      <c r="I299" s="18" t="s">
        <v>569</v>
      </c>
      <c r="J299" s="19"/>
      <c r="K299" s="19"/>
    </row>
    <row r="300" spans="1:13" ht="219" hidden="1" customHeight="1">
      <c r="A300" s="25">
        <v>109.2</v>
      </c>
      <c r="B300" s="51" t="s">
        <v>570</v>
      </c>
      <c r="C300" s="19" t="s">
        <v>23</v>
      </c>
      <c r="D300" s="17">
        <v>1210</v>
      </c>
      <c r="E300" s="47">
        <v>0</v>
      </c>
      <c r="F300" s="48">
        <v>0</v>
      </c>
      <c r="G300" s="32">
        <f t="shared" si="124"/>
        <v>0</v>
      </c>
      <c r="H300" s="32">
        <f t="shared" si="125"/>
        <v>0</v>
      </c>
      <c r="I300" s="18" t="s">
        <v>571</v>
      </c>
      <c r="J300" s="19"/>
      <c r="K300" s="19"/>
    </row>
    <row r="301" spans="1:13" ht="220.5" hidden="1" customHeight="1">
      <c r="A301" s="33">
        <v>109.3</v>
      </c>
      <c r="B301" s="51" t="s">
        <v>572</v>
      </c>
      <c r="C301" s="19" t="s">
        <v>23</v>
      </c>
      <c r="D301" s="17">
        <v>26400</v>
      </c>
      <c r="E301" s="47">
        <v>0</v>
      </c>
      <c r="F301" s="48">
        <v>0</v>
      </c>
      <c r="G301" s="32">
        <f t="shared" si="124"/>
        <v>0</v>
      </c>
      <c r="H301" s="32">
        <f t="shared" si="125"/>
        <v>0</v>
      </c>
      <c r="I301" s="18" t="s">
        <v>573</v>
      </c>
      <c r="J301" s="19"/>
      <c r="K301" s="19"/>
    </row>
    <row r="302" spans="1:13" ht="224.25" hidden="1" customHeight="1">
      <c r="A302" s="33">
        <v>109.4</v>
      </c>
      <c r="B302" s="51" t="s">
        <v>574</v>
      </c>
      <c r="C302" s="19" t="s">
        <v>23</v>
      </c>
      <c r="D302" s="17">
        <v>11000</v>
      </c>
      <c r="E302" s="47">
        <v>0</v>
      </c>
      <c r="F302" s="48">
        <v>0</v>
      </c>
      <c r="G302" s="32">
        <f t="shared" si="124"/>
        <v>0</v>
      </c>
      <c r="H302" s="32">
        <f t="shared" si="125"/>
        <v>0</v>
      </c>
      <c r="I302" s="18" t="s">
        <v>575</v>
      </c>
      <c r="J302" s="19"/>
      <c r="K302" s="19"/>
    </row>
    <row r="303" spans="1:13" ht="216.75" hidden="1">
      <c r="A303" s="33">
        <v>109.5</v>
      </c>
      <c r="B303" s="51" t="s">
        <v>576</v>
      </c>
      <c r="C303" s="19" t="s">
        <v>23</v>
      </c>
      <c r="D303" s="17">
        <v>46200</v>
      </c>
      <c r="E303" s="47">
        <v>0</v>
      </c>
      <c r="F303" s="48">
        <v>0</v>
      </c>
      <c r="G303" s="32">
        <f t="shared" si="124"/>
        <v>0</v>
      </c>
      <c r="H303" s="32">
        <f t="shared" si="125"/>
        <v>0</v>
      </c>
      <c r="I303" s="18" t="s">
        <v>577</v>
      </c>
      <c r="J303" s="18"/>
      <c r="K303" s="18"/>
    </row>
    <row r="304" spans="1:13" ht="221.25" hidden="1" customHeight="1">
      <c r="A304" s="33">
        <v>109.6</v>
      </c>
      <c r="B304" s="51" t="s">
        <v>578</v>
      </c>
      <c r="C304" s="19" t="s">
        <v>23</v>
      </c>
      <c r="D304" s="17">
        <v>38500</v>
      </c>
      <c r="E304" s="47">
        <v>0</v>
      </c>
      <c r="F304" s="48">
        <v>0</v>
      </c>
      <c r="G304" s="32">
        <f t="shared" si="124"/>
        <v>0</v>
      </c>
      <c r="H304" s="32">
        <f t="shared" si="125"/>
        <v>0</v>
      </c>
      <c r="I304" s="18" t="s">
        <v>579</v>
      </c>
      <c r="J304" s="19"/>
      <c r="K304" s="19"/>
    </row>
    <row r="305" spans="1:11" ht="15.75" hidden="1">
      <c r="A305" s="33"/>
      <c r="B305" s="67"/>
      <c r="C305" s="68"/>
      <c r="D305" s="68"/>
      <c r="E305" s="110" t="s">
        <v>580</v>
      </c>
      <c r="F305" s="111"/>
      <c r="G305" s="69">
        <f>SUM(G299:G304)</f>
        <v>0</v>
      </c>
      <c r="H305" s="69">
        <f>SUM(H299:H304)</f>
        <v>0</v>
      </c>
      <c r="I305" s="112"/>
      <c r="J305" s="112"/>
      <c r="K305" s="112"/>
    </row>
    <row r="306" spans="1:11" ht="15.75" hidden="1">
      <c r="A306" s="33">
        <v>110</v>
      </c>
      <c r="B306" s="119" t="s">
        <v>581</v>
      </c>
      <c r="C306" s="119"/>
      <c r="D306" s="119"/>
      <c r="E306" s="119"/>
      <c r="F306" s="119"/>
      <c r="G306" s="119"/>
      <c r="H306" s="119"/>
      <c r="I306" s="119"/>
      <c r="J306" s="119"/>
      <c r="K306" s="119"/>
    </row>
    <row r="307" spans="1:11" ht="219.75" hidden="1" customHeight="1">
      <c r="A307" s="33">
        <v>110.1</v>
      </c>
      <c r="B307" s="51" t="s">
        <v>582</v>
      </c>
      <c r="C307" s="19" t="s">
        <v>23</v>
      </c>
      <c r="D307" s="17">
        <v>6600</v>
      </c>
      <c r="E307" s="47">
        <v>0</v>
      </c>
      <c r="F307" s="48">
        <v>0</v>
      </c>
      <c r="G307" s="32">
        <f t="shared" ref="G307" si="126">E307*D307</f>
        <v>0</v>
      </c>
      <c r="H307" s="32">
        <f t="shared" ref="H307" si="127">G307+G307*F307</f>
        <v>0</v>
      </c>
      <c r="I307" s="18" t="s">
        <v>583</v>
      </c>
      <c r="J307" s="19"/>
      <c r="K307" s="19"/>
    </row>
    <row r="308" spans="1:11" ht="229.5" hidden="1" customHeight="1">
      <c r="A308" s="25">
        <v>110.2</v>
      </c>
      <c r="B308" s="51" t="s">
        <v>584</v>
      </c>
      <c r="C308" s="19" t="s">
        <v>23</v>
      </c>
      <c r="D308" s="17">
        <v>16500</v>
      </c>
      <c r="E308" s="47">
        <v>0</v>
      </c>
      <c r="F308" s="48">
        <v>0</v>
      </c>
      <c r="G308" s="32">
        <f t="shared" ref="G308:G310" si="128">E308*D308</f>
        <v>0</v>
      </c>
      <c r="H308" s="32">
        <f t="shared" ref="H308:H310" si="129">G308+G308*F308</f>
        <v>0</v>
      </c>
      <c r="I308" s="18" t="s">
        <v>585</v>
      </c>
      <c r="J308" s="19"/>
      <c r="K308" s="19"/>
    </row>
    <row r="309" spans="1:11" ht="242.25" hidden="1" customHeight="1">
      <c r="A309" s="33">
        <v>110.3</v>
      </c>
      <c r="B309" s="51" t="s">
        <v>586</v>
      </c>
      <c r="C309" s="19" t="s">
        <v>23</v>
      </c>
      <c r="D309" s="17">
        <v>11000</v>
      </c>
      <c r="E309" s="47">
        <v>0</v>
      </c>
      <c r="F309" s="48">
        <v>0</v>
      </c>
      <c r="G309" s="32">
        <f t="shared" si="128"/>
        <v>0</v>
      </c>
      <c r="H309" s="32">
        <f t="shared" si="129"/>
        <v>0</v>
      </c>
      <c r="I309" s="18" t="s">
        <v>587</v>
      </c>
      <c r="J309" s="19"/>
      <c r="K309" s="19"/>
    </row>
    <row r="310" spans="1:11" ht="229.5" hidden="1" customHeight="1">
      <c r="A310" s="33">
        <v>110.4</v>
      </c>
      <c r="B310" s="51" t="s">
        <v>588</v>
      </c>
      <c r="C310" s="19" t="s">
        <v>23</v>
      </c>
      <c r="D310" s="17">
        <v>16500</v>
      </c>
      <c r="E310" s="47">
        <v>0</v>
      </c>
      <c r="F310" s="48">
        <v>0</v>
      </c>
      <c r="G310" s="32">
        <f t="shared" si="128"/>
        <v>0</v>
      </c>
      <c r="H310" s="32">
        <f t="shared" si="129"/>
        <v>0</v>
      </c>
      <c r="I310" s="18" t="s">
        <v>589</v>
      </c>
      <c r="J310" s="19"/>
      <c r="K310" s="19"/>
    </row>
    <row r="311" spans="1:11" ht="15.75" hidden="1">
      <c r="A311" s="33"/>
      <c r="B311" s="67"/>
      <c r="C311" s="68"/>
      <c r="D311" s="68"/>
      <c r="E311" s="110" t="s">
        <v>590</v>
      </c>
      <c r="F311" s="125"/>
      <c r="G311" s="69">
        <f>SUM(G307:G310)</f>
        <v>0</v>
      </c>
      <c r="H311" s="69">
        <f>SUM(H307:H310)</f>
        <v>0</v>
      </c>
      <c r="I311" s="115"/>
      <c r="J311" s="116"/>
      <c r="K311" s="116"/>
    </row>
    <row r="312" spans="1:11" ht="127.5" hidden="1" customHeight="1">
      <c r="A312" s="25">
        <v>111</v>
      </c>
      <c r="B312" s="35" t="s">
        <v>591</v>
      </c>
      <c r="C312" s="19" t="s">
        <v>23</v>
      </c>
      <c r="D312" s="17">
        <v>242000</v>
      </c>
      <c r="E312" s="47">
        <v>0</v>
      </c>
      <c r="F312" s="48">
        <v>0</v>
      </c>
      <c r="G312" s="32">
        <f t="shared" ref="G312:G317" si="130">E312*D312</f>
        <v>0</v>
      </c>
      <c r="H312" s="32">
        <f t="shared" ref="H312:H317" si="131">G312+G312*F312</f>
        <v>0</v>
      </c>
      <c r="I312" s="18" t="s">
        <v>592</v>
      </c>
      <c r="J312" s="19"/>
      <c r="K312" s="19"/>
    </row>
    <row r="313" spans="1:11" ht="219.75" hidden="1" customHeight="1">
      <c r="A313" s="33">
        <v>112</v>
      </c>
      <c r="B313" s="83" t="s">
        <v>593</v>
      </c>
      <c r="C313" s="20" t="s">
        <v>23</v>
      </c>
      <c r="D313" s="84">
        <v>8800</v>
      </c>
      <c r="E313" s="47">
        <v>0</v>
      </c>
      <c r="F313" s="48">
        <v>0</v>
      </c>
      <c r="G313" s="32">
        <f t="shared" si="130"/>
        <v>0</v>
      </c>
      <c r="H313" s="32">
        <f t="shared" si="131"/>
        <v>0</v>
      </c>
      <c r="I313" s="23" t="s">
        <v>594</v>
      </c>
      <c r="J313" s="20"/>
      <c r="K313" s="20"/>
    </row>
    <row r="314" spans="1:11" ht="127.5" hidden="1" customHeight="1">
      <c r="A314" s="33">
        <v>113</v>
      </c>
      <c r="B314" s="35" t="s">
        <v>595</v>
      </c>
      <c r="C314" s="19" t="s">
        <v>23</v>
      </c>
      <c r="D314" s="17">
        <v>14300</v>
      </c>
      <c r="E314" s="47">
        <v>0</v>
      </c>
      <c r="F314" s="48">
        <v>0</v>
      </c>
      <c r="G314" s="32">
        <f t="shared" si="130"/>
        <v>0</v>
      </c>
      <c r="H314" s="32">
        <f t="shared" si="131"/>
        <v>0</v>
      </c>
      <c r="I314" s="18" t="s">
        <v>596</v>
      </c>
      <c r="J314" s="11"/>
      <c r="K314" s="11"/>
    </row>
    <row r="315" spans="1:11" ht="52.5" hidden="1" customHeight="1">
      <c r="A315" s="33">
        <v>114</v>
      </c>
      <c r="B315" s="35" t="s">
        <v>597</v>
      </c>
      <c r="C315" s="19" t="s">
        <v>23</v>
      </c>
      <c r="D315" s="34">
        <v>11000</v>
      </c>
      <c r="E315" s="47">
        <v>0</v>
      </c>
      <c r="F315" s="48">
        <v>0</v>
      </c>
      <c r="G315" s="32">
        <f t="shared" si="130"/>
        <v>0</v>
      </c>
      <c r="H315" s="32">
        <f t="shared" si="131"/>
        <v>0</v>
      </c>
      <c r="I315" s="18" t="s">
        <v>598</v>
      </c>
      <c r="J315" s="19"/>
      <c r="K315" s="19"/>
    </row>
    <row r="316" spans="1:11" ht="51" hidden="1">
      <c r="A316" s="33">
        <v>115</v>
      </c>
      <c r="B316" s="35" t="s">
        <v>599</v>
      </c>
      <c r="C316" s="19" t="s">
        <v>23</v>
      </c>
      <c r="D316" s="34">
        <v>220</v>
      </c>
      <c r="E316" s="47">
        <v>0</v>
      </c>
      <c r="F316" s="48">
        <v>0</v>
      </c>
      <c r="G316" s="32">
        <f t="shared" si="130"/>
        <v>0</v>
      </c>
      <c r="H316" s="32">
        <f t="shared" si="131"/>
        <v>0</v>
      </c>
      <c r="I316" s="18" t="s">
        <v>600</v>
      </c>
      <c r="J316" s="19"/>
      <c r="K316" s="19"/>
    </row>
    <row r="317" spans="1:11" ht="51" hidden="1">
      <c r="A317" s="33">
        <v>116</v>
      </c>
      <c r="B317" s="35" t="s">
        <v>601</v>
      </c>
      <c r="C317" s="19" t="s">
        <v>23</v>
      </c>
      <c r="D317" s="34">
        <v>200</v>
      </c>
      <c r="E317" s="47">
        <v>0</v>
      </c>
      <c r="F317" s="48">
        <v>0</v>
      </c>
      <c r="G317" s="32">
        <f t="shared" si="130"/>
        <v>0</v>
      </c>
      <c r="H317" s="32">
        <f t="shared" si="131"/>
        <v>0</v>
      </c>
      <c r="I317" s="18" t="s">
        <v>602</v>
      </c>
      <c r="J317" s="19"/>
      <c r="K317" s="19"/>
    </row>
    <row r="318" spans="1:11" ht="15.75" hidden="1">
      <c r="A318" s="33">
        <v>117</v>
      </c>
      <c r="B318" s="105" t="s">
        <v>603</v>
      </c>
      <c r="C318" s="106"/>
      <c r="D318" s="106"/>
      <c r="E318" s="106"/>
      <c r="F318" s="106"/>
      <c r="G318" s="106"/>
      <c r="H318" s="106"/>
      <c r="I318" s="106"/>
      <c r="J318" s="106"/>
      <c r="K318" s="106"/>
    </row>
    <row r="319" spans="1:11" ht="117" hidden="1" customHeight="1">
      <c r="A319" s="33">
        <v>117.1</v>
      </c>
      <c r="B319" s="51" t="s">
        <v>604</v>
      </c>
      <c r="C319" s="19" t="s">
        <v>23</v>
      </c>
      <c r="D319" s="17">
        <v>278300</v>
      </c>
      <c r="E319" s="47">
        <v>0</v>
      </c>
      <c r="F319" s="48">
        <v>0</v>
      </c>
      <c r="G319" s="32">
        <f t="shared" ref="G319:G322" si="132">E319*D319</f>
        <v>0</v>
      </c>
      <c r="H319" s="32">
        <f t="shared" ref="H319:H322" si="133">G319+G319*F319</f>
        <v>0</v>
      </c>
      <c r="I319" s="18" t="s">
        <v>605</v>
      </c>
      <c r="J319" s="19"/>
      <c r="K319" s="19"/>
    </row>
    <row r="320" spans="1:11" ht="117.75" hidden="1" customHeight="1">
      <c r="A320" s="33">
        <v>117.2</v>
      </c>
      <c r="B320" s="51" t="s">
        <v>606</v>
      </c>
      <c r="C320" s="19" t="s">
        <v>23</v>
      </c>
      <c r="D320" s="17">
        <v>332200</v>
      </c>
      <c r="E320" s="47">
        <v>0</v>
      </c>
      <c r="F320" s="48">
        <v>0</v>
      </c>
      <c r="G320" s="32">
        <f t="shared" si="132"/>
        <v>0</v>
      </c>
      <c r="H320" s="32">
        <f t="shared" si="133"/>
        <v>0</v>
      </c>
      <c r="I320" s="18" t="s">
        <v>605</v>
      </c>
      <c r="J320" s="19"/>
      <c r="K320" s="19"/>
    </row>
    <row r="321" spans="1:11" ht="125.25" hidden="1" customHeight="1">
      <c r="A321" s="33">
        <v>117.3</v>
      </c>
      <c r="B321" s="51" t="s">
        <v>607</v>
      </c>
      <c r="C321" s="19" t="s">
        <v>23</v>
      </c>
      <c r="D321" s="17">
        <v>390500</v>
      </c>
      <c r="E321" s="47">
        <v>0</v>
      </c>
      <c r="F321" s="48">
        <v>0</v>
      </c>
      <c r="G321" s="32">
        <f t="shared" si="132"/>
        <v>0</v>
      </c>
      <c r="H321" s="32">
        <f t="shared" si="133"/>
        <v>0</v>
      </c>
      <c r="I321" s="18" t="s">
        <v>605</v>
      </c>
      <c r="J321" s="19"/>
      <c r="K321" s="19"/>
    </row>
    <row r="322" spans="1:11" ht="116.25" hidden="1" customHeight="1">
      <c r="A322" s="33">
        <v>117.4</v>
      </c>
      <c r="B322" s="51" t="s">
        <v>608</v>
      </c>
      <c r="C322" s="19" t="s">
        <v>23</v>
      </c>
      <c r="D322" s="17">
        <v>308000</v>
      </c>
      <c r="E322" s="47">
        <v>0</v>
      </c>
      <c r="F322" s="48">
        <v>0</v>
      </c>
      <c r="G322" s="32">
        <f t="shared" si="132"/>
        <v>0</v>
      </c>
      <c r="H322" s="32">
        <f t="shared" si="133"/>
        <v>0</v>
      </c>
      <c r="I322" s="18" t="s">
        <v>605</v>
      </c>
      <c r="J322" s="19"/>
      <c r="K322" s="19"/>
    </row>
    <row r="323" spans="1:11" ht="15.75" hidden="1">
      <c r="A323" s="33"/>
      <c r="B323" s="67"/>
      <c r="C323" s="68"/>
      <c r="D323" s="68"/>
      <c r="E323" s="110" t="s">
        <v>609</v>
      </c>
      <c r="F323" s="111"/>
      <c r="G323" s="69">
        <f>SUM(G319:G322)</f>
        <v>0</v>
      </c>
      <c r="H323" s="69">
        <f>SUM(H319:H322)</f>
        <v>0</v>
      </c>
      <c r="I323" s="126"/>
      <c r="J323" s="127"/>
      <c r="K323" s="127"/>
    </row>
    <row r="324" spans="1:11" ht="15.75" hidden="1">
      <c r="A324" s="33">
        <v>118</v>
      </c>
      <c r="B324" s="122" t="s">
        <v>610</v>
      </c>
      <c r="C324" s="122"/>
      <c r="D324" s="122"/>
      <c r="E324" s="122"/>
      <c r="F324" s="122"/>
      <c r="G324" s="122"/>
      <c r="H324" s="122"/>
      <c r="I324" s="122"/>
      <c r="J324" s="19"/>
      <c r="K324" s="19"/>
    </row>
    <row r="325" spans="1:11" ht="157.5" hidden="1" customHeight="1">
      <c r="A325" s="33">
        <v>118.1</v>
      </c>
      <c r="B325" s="51" t="s">
        <v>611</v>
      </c>
      <c r="C325" s="19" t="s">
        <v>23</v>
      </c>
      <c r="D325" s="34">
        <v>11000</v>
      </c>
      <c r="E325" s="47">
        <v>0</v>
      </c>
      <c r="F325" s="48">
        <v>0</v>
      </c>
      <c r="G325" s="32">
        <f t="shared" ref="G325:G328" si="134">E325*D325</f>
        <v>0</v>
      </c>
      <c r="H325" s="32">
        <f t="shared" ref="H325:H328" si="135">G325+G325*F325</f>
        <v>0</v>
      </c>
      <c r="I325" s="85" t="s">
        <v>612</v>
      </c>
      <c r="J325" s="7"/>
      <c r="K325" s="7"/>
    </row>
    <row r="326" spans="1:11" ht="162.75" hidden="1" customHeight="1">
      <c r="A326" s="25">
        <v>118.2</v>
      </c>
      <c r="B326" s="51" t="s">
        <v>613</v>
      </c>
      <c r="C326" s="19" t="s">
        <v>23</v>
      </c>
      <c r="D326" s="34">
        <v>11000</v>
      </c>
      <c r="E326" s="47">
        <v>0</v>
      </c>
      <c r="F326" s="48">
        <v>0</v>
      </c>
      <c r="G326" s="32">
        <f t="shared" si="134"/>
        <v>0</v>
      </c>
      <c r="H326" s="32">
        <f t="shared" si="135"/>
        <v>0</v>
      </c>
      <c r="I326" s="86" t="s">
        <v>614</v>
      </c>
      <c r="J326" s="7"/>
      <c r="K326" s="7"/>
    </row>
    <row r="327" spans="1:11" ht="159.75" hidden="1" customHeight="1">
      <c r="A327" s="33">
        <v>118.3</v>
      </c>
      <c r="B327" s="51" t="s">
        <v>615</v>
      </c>
      <c r="C327" s="19" t="s">
        <v>23</v>
      </c>
      <c r="D327" s="34">
        <v>16500</v>
      </c>
      <c r="E327" s="47">
        <v>0</v>
      </c>
      <c r="F327" s="48">
        <v>0</v>
      </c>
      <c r="G327" s="32">
        <f t="shared" si="134"/>
        <v>0</v>
      </c>
      <c r="H327" s="32">
        <f t="shared" si="135"/>
        <v>0</v>
      </c>
      <c r="I327" s="86" t="s">
        <v>616</v>
      </c>
      <c r="J327" s="7"/>
      <c r="K327" s="7"/>
    </row>
    <row r="328" spans="1:11" ht="154.5" hidden="1" customHeight="1">
      <c r="A328" s="33">
        <v>118.4</v>
      </c>
      <c r="B328" s="51" t="s">
        <v>617</v>
      </c>
      <c r="C328" s="19" t="s">
        <v>23</v>
      </c>
      <c r="D328" s="34">
        <v>16500</v>
      </c>
      <c r="E328" s="47">
        <v>0</v>
      </c>
      <c r="F328" s="48">
        <v>0</v>
      </c>
      <c r="G328" s="32">
        <f t="shared" si="134"/>
        <v>0</v>
      </c>
      <c r="H328" s="32">
        <f t="shared" si="135"/>
        <v>0</v>
      </c>
      <c r="I328" s="86" t="s">
        <v>618</v>
      </c>
      <c r="J328" s="7"/>
      <c r="K328" s="7"/>
    </row>
    <row r="329" spans="1:11" ht="15.75" hidden="1">
      <c r="A329" s="33"/>
      <c r="B329" s="57"/>
      <c r="C329" s="22"/>
      <c r="D329" s="22"/>
      <c r="E329" s="103" t="s">
        <v>619</v>
      </c>
      <c r="F329" s="104"/>
      <c r="G329" s="87">
        <f>SUM(G325:G328)</f>
        <v>0</v>
      </c>
      <c r="H329" s="87">
        <f>SUM(H325:H328)</f>
        <v>0</v>
      </c>
      <c r="I329" s="115"/>
      <c r="J329" s="116"/>
      <c r="K329" s="116"/>
    </row>
    <row r="330" spans="1:11" ht="47.25" hidden="1" customHeight="1">
      <c r="A330" s="33">
        <v>119</v>
      </c>
      <c r="B330" s="35" t="s">
        <v>620</v>
      </c>
      <c r="C330" s="19" t="s">
        <v>23</v>
      </c>
      <c r="D330" s="17">
        <v>1980</v>
      </c>
      <c r="E330" s="47">
        <v>0</v>
      </c>
      <c r="F330" s="48">
        <v>0</v>
      </c>
      <c r="G330" s="32">
        <f t="shared" ref="G330:G332" si="136">E330*D330</f>
        <v>0</v>
      </c>
      <c r="H330" s="32">
        <f t="shared" ref="H330:H332" si="137">G330+G330*F330</f>
        <v>0</v>
      </c>
      <c r="I330" s="18" t="s">
        <v>621</v>
      </c>
      <c r="J330" s="11"/>
      <c r="K330" s="11"/>
    </row>
    <row r="331" spans="1:11" ht="38.25" hidden="1">
      <c r="A331" s="33">
        <v>120</v>
      </c>
      <c r="B331" s="35" t="s">
        <v>622</v>
      </c>
      <c r="C331" s="11" t="s">
        <v>23</v>
      </c>
      <c r="D331" s="13">
        <v>4400</v>
      </c>
      <c r="E331" s="47">
        <v>0</v>
      </c>
      <c r="F331" s="48">
        <v>0</v>
      </c>
      <c r="G331" s="32">
        <f t="shared" si="136"/>
        <v>0</v>
      </c>
      <c r="H331" s="32">
        <f t="shared" si="137"/>
        <v>0</v>
      </c>
      <c r="I331" s="18" t="s">
        <v>623</v>
      </c>
      <c r="J331" s="11"/>
      <c r="K331" s="11"/>
    </row>
    <row r="332" spans="1:11" ht="63.75" hidden="1" customHeight="1">
      <c r="A332" s="33">
        <v>121</v>
      </c>
      <c r="B332" s="35" t="s">
        <v>624</v>
      </c>
      <c r="C332" s="19" t="s">
        <v>23</v>
      </c>
      <c r="D332" s="17">
        <v>66</v>
      </c>
      <c r="E332" s="47">
        <v>0</v>
      </c>
      <c r="F332" s="48">
        <v>0</v>
      </c>
      <c r="G332" s="32">
        <f t="shared" si="136"/>
        <v>0</v>
      </c>
      <c r="H332" s="32">
        <f t="shared" si="137"/>
        <v>0</v>
      </c>
      <c r="I332" s="18" t="s">
        <v>625</v>
      </c>
      <c r="J332" s="14"/>
      <c r="K332" s="14"/>
    </row>
    <row r="333" spans="1:11" ht="32.25" hidden="1" customHeight="1">
      <c r="A333" s="33">
        <v>122</v>
      </c>
      <c r="B333" s="109" t="s">
        <v>626</v>
      </c>
      <c r="C333" s="132"/>
      <c r="D333" s="132"/>
      <c r="E333" s="132"/>
      <c r="F333" s="132"/>
      <c r="G333" s="132"/>
      <c r="H333" s="132"/>
      <c r="I333" s="132"/>
      <c r="J333" s="132"/>
      <c r="K333" s="132"/>
    </row>
    <row r="334" spans="1:11" ht="129" hidden="1" customHeight="1">
      <c r="A334" s="33">
        <v>122.1</v>
      </c>
      <c r="B334" s="76" t="s">
        <v>627</v>
      </c>
      <c r="C334" s="74" t="s">
        <v>23</v>
      </c>
      <c r="D334" s="17">
        <v>38500</v>
      </c>
      <c r="E334" s="47">
        <v>0</v>
      </c>
      <c r="F334" s="48">
        <v>0</v>
      </c>
      <c r="G334" s="32">
        <f t="shared" ref="G334:G336" si="138">E334*D334</f>
        <v>0</v>
      </c>
      <c r="H334" s="32">
        <f t="shared" ref="H334:H336" si="139">G334+G334*F334</f>
        <v>0</v>
      </c>
      <c r="I334" s="66" t="s">
        <v>628</v>
      </c>
      <c r="J334" s="19"/>
      <c r="K334" s="19"/>
    </row>
    <row r="335" spans="1:11" ht="116.25" hidden="1" customHeight="1">
      <c r="A335" s="33">
        <v>122.2</v>
      </c>
      <c r="B335" s="76" t="s">
        <v>629</v>
      </c>
      <c r="C335" s="74" t="s">
        <v>23</v>
      </c>
      <c r="D335" s="17">
        <v>48400</v>
      </c>
      <c r="E335" s="47">
        <v>0</v>
      </c>
      <c r="F335" s="48">
        <v>0</v>
      </c>
      <c r="G335" s="32">
        <f t="shared" si="138"/>
        <v>0</v>
      </c>
      <c r="H335" s="32">
        <f t="shared" si="139"/>
        <v>0</v>
      </c>
      <c r="I335" s="18" t="s">
        <v>630</v>
      </c>
      <c r="J335" s="19"/>
      <c r="K335" s="19"/>
    </row>
    <row r="336" spans="1:11" ht="134.25" hidden="1" customHeight="1">
      <c r="A336" s="33">
        <v>122.3</v>
      </c>
      <c r="B336" s="76" t="s">
        <v>631</v>
      </c>
      <c r="C336" s="74" t="s">
        <v>23</v>
      </c>
      <c r="D336" s="17">
        <v>9900</v>
      </c>
      <c r="E336" s="47">
        <v>0</v>
      </c>
      <c r="F336" s="48">
        <v>0</v>
      </c>
      <c r="G336" s="32">
        <f t="shared" si="138"/>
        <v>0</v>
      </c>
      <c r="H336" s="32">
        <f t="shared" si="139"/>
        <v>0</v>
      </c>
      <c r="I336" s="18" t="s">
        <v>628</v>
      </c>
      <c r="J336" s="19"/>
      <c r="K336" s="19"/>
    </row>
    <row r="337" spans="1:11" ht="15.75" hidden="1">
      <c r="A337" s="33"/>
      <c r="B337" s="67"/>
      <c r="C337" s="68"/>
      <c r="D337" s="68"/>
      <c r="E337" s="110" t="s">
        <v>632</v>
      </c>
      <c r="F337" s="111"/>
      <c r="G337" s="69">
        <f>SUM(G334:G336)</f>
        <v>0</v>
      </c>
      <c r="H337" s="69">
        <f>SUM(H334:H336)</f>
        <v>0</v>
      </c>
      <c r="I337" s="120"/>
      <c r="J337" s="121"/>
      <c r="K337" s="121"/>
    </row>
    <row r="338" spans="1:11" ht="15.75" hidden="1">
      <c r="A338" s="33">
        <v>123</v>
      </c>
      <c r="B338" s="105" t="s">
        <v>633</v>
      </c>
      <c r="C338" s="106"/>
      <c r="D338" s="106"/>
      <c r="E338" s="106"/>
      <c r="F338" s="106"/>
      <c r="G338" s="106"/>
      <c r="H338" s="106"/>
      <c r="I338" s="106"/>
      <c r="J338" s="106"/>
      <c r="K338" s="106"/>
    </row>
    <row r="339" spans="1:11" ht="112.5" hidden="1" customHeight="1">
      <c r="A339" s="33">
        <v>123.1</v>
      </c>
      <c r="B339" s="51" t="s">
        <v>634</v>
      </c>
      <c r="C339" s="11" t="s">
        <v>635</v>
      </c>
      <c r="D339" s="13">
        <v>33</v>
      </c>
      <c r="E339" s="47">
        <v>0</v>
      </c>
      <c r="F339" s="48">
        <v>0</v>
      </c>
      <c r="G339" s="32">
        <f t="shared" ref="G339:G343" si="140">E339*D339</f>
        <v>0</v>
      </c>
      <c r="H339" s="32">
        <f t="shared" ref="H339:H343" si="141">G339+G339*F339</f>
        <v>0</v>
      </c>
      <c r="I339" s="18" t="s">
        <v>636</v>
      </c>
      <c r="J339" s="14"/>
      <c r="K339" s="14"/>
    </row>
    <row r="340" spans="1:11" ht="112.5" hidden="1" customHeight="1">
      <c r="A340" s="33">
        <v>123.2</v>
      </c>
      <c r="B340" s="51" t="s">
        <v>637</v>
      </c>
      <c r="C340" s="11" t="s">
        <v>635</v>
      </c>
      <c r="D340" s="13">
        <v>132</v>
      </c>
      <c r="E340" s="47">
        <v>0</v>
      </c>
      <c r="F340" s="48">
        <v>0</v>
      </c>
      <c r="G340" s="32">
        <f t="shared" si="140"/>
        <v>0</v>
      </c>
      <c r="H340" s="32">
        <f t="shared" si="141"/>
        <v>0</v>
      </c>
      <c r="I340" s="18" t="s">
        <v>638</v>
      </c>
      <c r="J340" s="14"/>
      <c r="K340" s="14"/>
    </row>
    <row r="341" spans="1:11" ht="112.5" hidden="1" customHeight="1">
      <c r="A341" s="33">
        <v>123.3</v>
      </c>
      <c r="B341" s="51" t="s">
        <v>639</v>
      </c>
      <c r="C341" s="11" t="s">
        <v>635</v>
      </c>
      <c r="D341" s="13">
        <v>1760</v>
      </c>
      <c r="E341" s="47">
        <v>0</v>
      </c>
      <c r="F341" s="48">
        <v>0</v>
      </c>
      <c r="G341" s="32">
        <f t="shared" si="140"/>
        <v>0</v>
      </c>
      <c r="H341" s="32">
        <f t="shared" si="141"/>
        <v>0</v>
      </c>
      <c r="I341" s="18" t="s">
        <v>640</v>
      </c>
      <c r="J341" s="12"/>
      <c r="K341" s="12"/>
    </row>
    <row r="342" spans="1:11" ht="112.5" hidden="1" customHeight="1">
      <c r="A342" s="33">
        <v>123.4</v>
      </c>
      <c r="B342" s="51" t="s">
        <v>641</v>
      </c>
      <c r="C342" s="11" t="s">
        <v>635</v>
      </c>
      <c r="D342" s="13">
        <v>1210</v>
      </c>
      <c r="E342" s="47">
        <v>0</v>
      </c>
      <c r="F342" s="48">
        <v>0</v>
      </c>
      <c r="G342" s="32">
        <f t="shared" si="140"/>
        <v>0</v>
      </c>
      <c r="H342" s="32">
        <f t="shared" si="141"/>
        <v>0</v>
      </c>
      <c r="I342" s="18" t="s">
        <v>642</v>
      </c>
      <c r="J342" s="12"/>
      <c r="K342" s="12"/>
    </row>
    <row r="343" spans="1:11" ht="112.5" hidden="1" customHeight="1">
      <c r="A343" s="33">
        <v>123.5</v>
      </c>
      <c r="B343" s="51" t="s">
        <v>643</v>
      </c>
      <c r="C343" s="11" t="s">
        <v>635</v>
      </c>
      <c r="D343" s="13">
        <v>66</v>
      </c>
      <c r="E343" s="47">
        <v>0</v>
      </c>
      <c r="F343" s="48">
        <v>0</v>
      </c>
      <c r="G343" s="32">
        <f t="shared" si="140"/>
        <v>0</v>
      </c>
      <c r="H343" s="32">
        <f t="shared" si="141"/>
        <v>0</v>
      </c>
      <c r="I343" s="18" t="s">
        <v>644</v>
      </c>
      <c r="J343" s="52"/>
      <c r="K343" s="12"/>
    </row>
    <row r="344" spans="1:11" ht="15.75" hidden="1">
      <c r="A344" s="33"/>
      <c r="B344" s="57"/>
      <c r="C344" s="22"/>
      <c r="D344" s="22"/>
      <c r="E344" s="103" t="s">
        <v>645</v>
      </c>
      <c r="F344" s="104"/>
      <c r="G344" s="32">
        <f>SUM(G339:G343)</f>
        <v>0</v>
      </c>
      <c r="H344" s="32">
        <f>SUM(H339:H343)</f>
        <v>0</v>
      </c>
      <c r="I344" s="123"/>
      <c r="J344" s="124"/>
      <c r="K344" s="124"/>
    </row>
    <row r="345" spans="1:11" ht="78" hidden="1" customHeight="1">
      <c r="A345" s="33">
        <v>124</v>
      </c>
      <c r="B345" s="35" t="s">
        <v>646</v>
      </c>
      <c r="C345" s="11" t="s">
        <v>23</v>
      </c>
      <c r="D345" s="13">
        <v>55</v>
      </c>
      <c r="E345" s="47">
        <v>0</v>
      </c>
      <c r="F345" s="48">
        <v>0</v>
      </c>
      <c r="G345" s="32">
        <f t="shared" ref="G345:G353" si="142">E345*D345</f>
        <v>0</v>
      </c>
      <c r="H345" s="32">
        <f t="shared" ref="H345:H353" si="143">G345+G345*F345</f>
        <v>0</v>
      </c>
      <c r="I345" s="18" t="s">
        <v>647</v>
      </c>
      <c r="J345" s="12"/>
      <c r="K345" s="12"/>
    </row>
    <row r="346" spans="1:11" ht="78" hidden="1" customHeight="1">
      <c r="A346" s="33">
        <v>125</v>
      </c>
      <c r="B346" s="35" t="s">
        <v>648</v>
      </c>
      <c r="C346" s="11" t="s">
        <v>635</v>
      </c>
      <c r="D346" s="13">
        <v>275</v>
      </c>
      <c r="E346" s="47">
        <v>0</v>
      </c>
      <c r="F346" s="48">
        <v>0</v>
      </c>
      <c r="G346" s="32">
        <f t="shared" si="142"/>
        <v>0</v>
      </c>
      <c r="H346" s="32">
        <f t="shared" si="143"/>
        <v>0</v>
      </c>
      <c r="I346" s="18" t="s">
        <v>647</v>
      </c>
      <c r="J346" s="12"/>
      <c r="K346" s="12"/>
    </row>
    <row r="347" spans="1:11" ht="78" hidden="1" customHeight="1">
      <c r="A347" s="33">
        <v>126</v>
      </c>
      <c r="B347" s="35" t="s">
        <v>649</v>
      </c>
      <c r="C347" s="11" t="s">
        <v>635</v>
      </c>
      <c r="D347" s="13">
        <v>275</v>
      </c>
      <c r="E347" s="47">
        <v>0</v>
      </c>
      <c r="F347" s="48">
        <v>0</v>
      </c>
      <c r="G347" s="32">
        <f t="shared" si="142"/>
        <v>0</v>
      </c>
      <c r="H347" s="32">
        <f t="shared" si="143"/>
        <v>0</v>
      </c>
      <c r="I347" s="18" t="s">
        <v>647</v>
      </c>
      <c r="J347" s="12"/>
      <c r="K347" s="12"/>
    </row>
    <row r="348" spans="1:11" ht="78" hidden="1" customHeight="1">
      <c r="A348" s="33">
        <v>127</v>
      </c>
      <c r="B348" s="88" t="s">
        <v>650</v>
      </c>
      <c r="C348" s="11" t="s">
        <v>23</v>
      </c>
      <c r="D348" s="13">
        <v>33</v>
      </c>
      <c r="E348" s="47">
        <v>0</v>
      </c>
      <c r="F348" s="48">
        <v>0</v>
      </c>
      <c r="G348" s="32">
        <f t="shared" si="142"/>
        <v>0</v>
      </c>
      <c r="H348" s="32">
        <f t="shared" si="143"/>
        <v>0</v>
      </c>
      <c r="I348" s="18" t="s">
        <v>651</v>
      </c>
      <c r="J348" s="12"/>
      <c r="K348" s="12"/>
    </row>
    <row r="349" spans="1:11" ht="78" hidden="1" customHeight="1">
      <c r="A349" s="33">
        <v>128</v>
      </c>
      <c r="B349" s="35" t="s">
        <v>652</v>
      </c>
      <c r="C349" s="11" t="s">
        <v>635</v>
      </c>
      <c r="D349" s="13">
        <v>330</v>
      </c>
      <c r="E349" s="47">
        <v>0</v>
      </c>
      <c r="F349" s="48">
        <v>0</v>
      </c>
      <c r="G349" s="32">
        <f t="shared" si="142"/>
        <v>0</v>
      </c>
      <c r="H349" s="32">
        <f t="shared" si="143"/>
        <v>0</v>
      </c>
      <c r="I349" s="18" t="s">
        <v>653</v>
      </c>
      <c r="J349" s="12"/>
      <c r="K349" s="12"/>
    </row>
    <row r="350" spans="1:11" ht="122.25" hidden="1" customHeight="1">
      <c r="A350" s="33">
        <v>129</v>
      </c>
      <c r="B350" s="35" t="s">
        <v>652</v>
      </c>
      <c r="C350" s="11" t="s">
        <v>23</v>
      </c>
      <c r="D350" s="13">
        <v>220</v>
      </c>
      <c r="E350" s="47">
        <v>0</v>
      </c>
      <c r="F350" s="48">
        <v>0</v>
      </c>
      <c r="G350" s="32">
        <f t="shared" si="142"/>
        <v>0</v>
      </c>
      <c r="H350" s="32">
        <f t="shared" si="143"/>
        <v>0</v>
      </c>
      <c r="I350" s="12" t="s">
        <v>654</v>
      </c>
      <c r="J350" s="12"/>
      <c r="K350" s="12"/>
    </row>
    <row r="351" spans="1:11" ht="78" hidden="1" customHeight="1">
      <c r="A351" s="33">
        <v>130</v>
      </c>
      <c r="B351" s="35" t="s">
        <v>655</v>
      </c>
      <c r="C351" s="11" t="s">
        <v>23</v>
      </c>
      <c r="D351" s="13">
        <v>440</v>
      </c>
      <c r="E351" s="47">
        <v>0</v>
      </c>
      <c r="F351" s="48">
        <v>0</v>
      </c>
      <c r="G351" s="32">
        <f t="shared" si="142"/>
        <v>0</v>
      </c>
      <c r="H351" s="32">
        <f t="shared" si="143"/>
        <v>0</v>
      </c>
      <c r="I351" s="18" t="s">
        <v>656</v>
      </c>
      <c r="J351" s="12"/>
      <c r="K351" s="12"/>
    </row>
    <row r="352" spans="1:11" ht="78" hidden="1" customHeight="1">
      <c r="A352" s="33">
        <v>131</v>
      </c>
      <c r="B352" s="35" t="s">
        <v>657</v>
      </c>
      <c r="C352" s="19" t="s">
        <v>23</v>
      </c>
      <c r="D352" s="17">
        <v>440</v>
      </c>
      <c r="E352" s="47">
        <v>0</v>
      </c>
      <c r="F352" s="48">
        <v>0</v>
      </c>
      <c r="G352" s="32">
        <f t="shared" si="142"/>
        <v>0</v>
      </c>
      <c r="H352" s="32">
        <f t="shared" si="143"/>
        <v>0</v>
      </c>
      <c r="I352" s="12" t="s">
        <v>658</v>
      </c>
      <c r="J352" s="12"/>
      <c r="K352" s="12"/>
    </row>
    <row r="353" spans="1:11" ht="78" hidden="1" customHeight="1">
      <c r="A353" s="33">
        <v>132</v>
      </c>
      <c r="B353" s="35" t="s">
        <v>659</v>
      </c>
      <c r="C353" s="11" t="s">
        <v>23</v>
      </c>
      <c r="D353" s="13">
        <v>440</v>
      </c>
      <c r="E353" s="47">
        <v>0</v>
      </c>
      <c r="F353" s="48">
        <v>0</v>
      </c>
      <c r="G353" s="32">
        <f t="shared" si="142"/>
        <v>0</v>
      </c>
      <c r="H353" s="32">
        <f t="shared" si="143"/>
        <v>0</v>
      </c>
      <c r="I353" s="18" t="s">
        <v>660</v>
      </c>
      <c r="J353" s="12"/>
      <c r="K353" s="12"/>
    </row>
    <row r="354" spans="1:11" ht="15.75" hidden="1">
      <c r="A354" s="33">
        <v>133</v>
      </c>
      <c r="B354" s="113" t="s">
        <v>661</v>
      </c>
      <c r="C354" s="114"/>
      <c r="D354" s="114"/>
      <c r="E354" s="114"/>
      <c r="F354" s="114"/>
      <c r="G354" s="114"/>
      <c r="H354" s="114"/>
      <c r="I354" s="114"/>
      <c r="J354" s="114"/>
      <c r="K354" s="114"/>
    </row>
    <row r="355" spans="1:11" ht="67.5" hidden="1" customHeight="1">
      <c r="A355" s="33">
        <v>133.1</v>
      </c>
      <c r="B355" s="55" t="s">
        <v>662</v>
      </c>
      <c r="C355" s="19" t="s">
        <v>23</v>
      </c>
      <c r="D355" s="17">
        <v>22</v>
      </c>
      <c r="E355" s="47">
        <v>0</v>
      </c>
      <c r="F355" s="48">
        <v>0</v>
      </c>
      <c r="G355" s="32">
        <f t="shared" ref="G355:G357" si="144">E355*D355</f>
        <v>0</v>
      </c>
      <c r="H355" s="32">
        <f t="shared" ref="H355:H357" si="145">G355+G355*F355</f>
        <v>0</v>
      </c>
      <c r="I355" s="18" t="s">
        <v>663</v>
      </c>
      <c r="J355" s="7"/>
      <c r="K355" s="7"/>
    </row>
    <row r="356" spans="1:11" ht="67.5" hidden="1" customHeight="1">
      <c r="A356" s="33">
        <v>133.19999999999999</v>
      </c>
      <c r="B356" s="55" t="s">
        <v>664</v>
      </c>
      <c r="C356" s="19" t="s">
        <v>23</v>
      </c>
      <c r="D356" s="17">
        <v>22</v>
      </c>
      <c r="E356" s="47">
        <v>0</v>
      </c>
      <c r="F356" s="48">
        <v>0</v>
      </c>
      <c r="G356" s="32">
        <f t="shared" si="144"/>
        <v>0</v>
      </c>
      <c r="H356" s="32">
        <f t="shared" si="145"/>
        <v>0</v>
      </c>
      <c r="I356" s="89" t="s">
        <v>663</v>
      </c>
      <c r="J356" s="15"/>
      <c r="K356" s="15"/>
    </row>
    <row r="357" spans="1:11" ht="67.5" hidden="1" customHeight="1">
      <c r="A357" s="33">
        <v>133.30000000000001</v>
      </c>
      <c r="B357" s="55" t="s">
        <v>665</v>
      </c>
      <c r="C357" s="19" t="s">
        <v>23</v>
      </c>
      <c r="D357" s="17">
        <v>22</v>
      </c>
      <c r="E357" s="47">
        <v>0</v>
      </c>
      <c r="F357" s="48">
        <v>0</v>
      </c>
      <c r="G357" s="32">
        <f t="shared" si="144"/>
        <v>0</v>
      </c>
      <c r="H357" s="32">
        <f t="shared" si="145"/>
        <v>0</v>
      </c>
      <c r="I357" s="89" t="s">
        <v>666</v>
      </c>
      <c r="J357" s="15"/>
      <c r="K357" s="15"/>
    </row>
    <row r="358" spans="1:11" ht="15.75" hidden="1">
      <c r="A358" s="25"/>
      <c r="B358" s="67"/>
      <c r="C358" s="68"/>
      <c r="D358" s="68"/>
      <c r="E358" s="110" t="s">
        <v>667</v>
      </c>
      <c r="F358" s="111"/>
      <c r="G358" s="61">
        <f>SUM(G355:G357)</f>
        <v>0</v>
      </c>
      <c r="H358" s="61">
        <f>SUM(H355:H357)</f>
        <v>0</v>
      </c>
      <c r="I358" s="18"/>
      <c r="J358" s="15"/>
      <c r="K358" s="15"/>
    </row>
    <row r="359" spans="1:11" ht="111.75" hidden="1" customHeight="1">
      <c r="A359" s="33">
        <v>134</v>
      </c>
      <c r="B359" s="35" t="s">
        <v>668</v>
      </c>
      <c r="C359" s="19" t="s">
        <v>23</v>
      </c>
      <c r="D359" s="17">
        <v>330</v>
      </c>
      <c r="E359" s="47">
        <v>0</v>
      </c>
      <c r="F359" s="48">
        <v>0</v>
      </c>
      <c r="G359" s="32">
        <f t="shared" ref="G359:G365" si="146">E359*D359</f>
        <v>0</v>
      </c>
      <c r="H359" s="32">
        <f t="shared" ref="H359:H365" si="147">G359+G359*F359</f>
        <v>0</v>
      </c>
      <c r="I359" s="18" t="s">
        <v>669</v>
      </c>
      <c r="J359" s="18"/>
      <c r="K359" s="18"/>
    </row>
    <row r="360" spans="1:11" ht="131.25" hidden="1" customHeight="1">
      <c r="A360" s="33">
        <v>135</v>
      </c>
      <c r="B360" s="58" t="s">
        <v>670</v>
      </c>
      <c r="C360" s="8" t="s">
        <v>19</v>
      </c>
      <c r="D360" s="13">
        <v>2750</v>
      </c>
      <c r="E360" s="47">
        <v>0</v>
      </c>
      <c r="F360" s="48">
        <v>0</v>
      </c>
      <c r="G360" s="32">
        <f t="shared" si="146"/>
        <v>0</v>
      </c>
      <c r="H360" s="32">
        <f t="shared" si="147"/>
        <v>0</v>
      </c>
      <c r="I360" s="18" t="s">
        <v>671</v>
      </c>
      <c r="J360" s="8"/>
      <c r="K360" s="8"/>
    </row>
    <row r="361" spans="1:11" ht="132.75" hidden="1" customHeight="1">
      <c r="A361" s="33">
        <v>136</v>
      </c>
      <c r="B361" s="35" t="s">
        <v>672</v>
      </c>
      <c r="C361" s="8" t="s">
        <v>23</v>
      </c>
      <c r="D361" s="13">
        <v>55</v>
      </c>
      <c r="E361" s="47">
        <v>0</v>
      </c>
      <c r="F361" s="48">
        <v>0</v>
      </c>
      <c r="G361" s="32">
        <f t="shared" si="146"/>
        <v>0</v>
      </c>
      <c r="H361" s="32">
        <f t="shared" si="147"/>
        <v>0</v>
      </c>
      <c r="I361" s="18" t="s">
        <v>673</v>
      </c>
      <c r="J361" s="8"/>
      <c r="K361" s="8"/>
    </row>
    <row r="362" spans="1:11" ht="107.25" hidden="1" customHeight="1">
      <c r="A362" s="33">
        <v>137</v>
      </c>
      <c r="B362" s="35" t="s">
        <v>674</v>
      </c>
      <c r="C362" s="11" t="s">
        <v>23</v>
      </c>
      <c r="D362" s="13">
        <v>770</v>
      </c>
      <c r="E362" s="47">
        <v>0</v>
      </c>
      <c r="F362" s="48">
        <v>0</v>
      </c>
      <c r="G362" s="32">
        <f t="shared" si="146"/>
        <v>0</v>
      </c>
      <c r="H362" s="32">
        <f t="shared" si="147"/>
        <v>0</v>
      </c>
      <c r="I362" s="18" t="s">
        <v>675</v>
      </c>
      <c r="J362" s="12"/>
      <c r="K362" s="12"/>
    </row>
    <row r="363" spans="1:11" ht="107.25" hidden="1" customHeight="1">
      <c r="A363" s="33">
        <v>138</v>
      </c>
      <c r="B363" s="58" t="s">
        <v>676</v>
      </c>
      <c r="C363" s="8" t="s">
        <v>23</v>
      </c>
      <c r="D363" s="13">
        <v>495</v>
      </c>
      <c r="E363" s="47">
        <v>0</v>
      </c>
      <c r="F363" s="48">
        <v>0</v>
      </c>
      <c r="G363" s="32">
        <f t="shared" si="146"/>
        <v>0</v>
      </c>
      <c r="H363" s="32">
        <f t="shared" si="147"/>
        <v>0</v>
      </c>
      <c r="I363" s="18" t="s">
        <v>677</v>
      </c>
      <c r="J363" s="8"/>
      <c r="K363" s="8"/>
    </row>
    <row r="364" spans="1:11" ht="107.25" hidden="1" customHeight="1">
      <c r="A364" s="33">
        <v>139</v>
      </c>
      <c r="B364" s="90" t="s">
        <v>678</v>
      </c>
      <c r="C364" s="70" t="s">
        <v>23</v>
      </c>
      <c r="D364" s="13">
        <v>55</v>
      </c>
      <c r="E364" s="47">
        <v>0</v>
      </c>
      <c r="F364" s="48">
        <v>0</v>
      </c>
      <c r="G364" s="32">
        <f t="shared" si="146"/>
        <v>0</v>
      </c>
      <c r="H364" s="32">
        <f t="shared" si="147"/>
        <v>0</v>
      </c>
      <c r="I364" s="18" t="s">
        <v>679</v>
      </c>
      <c r="J364" s="8"/>
      <c r="K364" s="8"/>
    </row>
    <row r="365" spans="1:11" ht="107.25" hidden="1" customHeight="1">
      <c r="A365" s="33">
        <v>140</v>
      </c>
      <c r="B365" s="58" t="s">
        <v>680</v>
      </c>
      <c r="C365" s="8" t="s">
        <v>23</v>
      </c>
      <c r="D365" s="13">
        <v>11</v>
      </c>
      <c r="E365" s="47">
        <v>0</v>
      </c>
      <c r="F365" s="48">
        <v>0</v>
      </c>
      <c r="G365" s="32">
        <f t="shared" si="146"/>
        <v>0</v>
      </c>
      <c r="H365" s="32">
        <f t="shared" si="147"/>
        <v>0</v>
      </c>
      <c r="I365" s="18" t="s">
        <v>681</v>
      </c>
      <c r="J365" s="8"/>
      <c r="K365" s="8"/>
    </row>
    <row r="366" spans="1:11" ht="15.75" hidden="1">
      <c r="A366" s="33">
        <v>141</v>
      </c>
      <c r="B366" s="113" t="s">
        <v>682</v>
      </c>
      <c r="C366" s="114"/>
      <c r="D366" s="114"/>
      <c r="E366" s="114"/>
      <c r="F366" s="114"/>
      <c r="G366" s="114"/>
      <c r="H366" s="114"/>
      <c r="I366" s="114"/>
      <c r="J366" s="114"/>
      <c r="K366" s="114"/>
    </row>
    <row r="367" spans="1:11" ht="66.75" hidden="1" customHeight="1">
      <c r="A367" s="33">
        <v>141.1</v>
      </c>
      <c r="B367" s="55" t="s">
        <v>683</v>
      </c>
      <c r="C367" s="8" t="s">
        <v>19</v>
      </c>
      <c r="D367" s="13">
        <v>110</v>
      </c>
      <c r="E367" s="47">
        <v>0</v>
      </c>
      <c r="F367" s="48">
        <v>0</v>
      </c>
      <c r="G367" s="32">
        <f t="shared" ref="G367:G373" si="148">E367*D367</f>
        <v>0</v>
      </c>
      <c r="H367" s="32">
        <f t="shared" ref="H367:H373" si="149">G367+G367*F367</f>
        <v>0</v>
      </c>
      <c r="I367" s="66" t="s">
        <v>684</v>
      </c>
      <c r="J367" s="8"/>
      <c r="K367" s="8"/>
    </row>
    <row r="368" spans="1:11" ht="66.75" hidden="1" customHeight="1">
      <c r="A368" s="33">
        <v>141.19999999999999</v>
      </c>
      <c r="B368" s="55" t="s">
        <v>683</v>
      </c>
      <c r="C368" s="8" t="s">
        <v>19</v>
      </c>
      <c r="D368" s="13">
        <v>220</v>
      </c>
      <c r="E368" s="47">
        <v>0</v>
      </c>
      <c r="F368" s="48">
        <v>0</v>
      </c>
      <c r="G368" s="32">
        <f t="shared" si="148"/>
        <v>0</v>
      </c>
      <c r="H368" s="32">
        <f t="shared" si="149"/>
        <v>0</v>
      </c>
      <c r="I368" s="18" t="s">
        <v>685</v>
      </c>
      <c r="J368" s="8"/>
      <c r="K368" s="8"/>
    </row>
    <row r="369" spans="1:1024" ht="66.75" hidden="1" customHeight="1">
      <c r="A369" s="33">
        <v>141.30000000000001</v>
      </c>
      <c r="B369" s="55" t="s">
        <v>683</v>
      </c>
      <c r="C369" s="8" t="s">
        <v>19</v>
      </c>
      <c r="D369" s="13">
        <v>330</v>
      </c>
      <c r="E369" s="47">
        <v>0</v>
      </c>
      <c r="F369" s="48">
        <v>0</v>
      </c>
      <c r="G369" s="32">
        <f t="shared" si="148"/>
        <v>0</v>
      </c>
      <c r="H369" s="32">
        <f t="shared" si="149"/>
        <v>0</v>
      </c>
      <c r="I369" s="18" t="s">
        <v>686</v>
      </c>
      <c r="J369" s="8"/>
      <c r="K369" s="8"/>
    </row>
    <row r="370" spans="1:1024" ht="66.75" hidden="1" customHeight="1">
      <c r="A370" s="33">
        <v>141.4</v>
      </c>
      <c r="B370" s="55" t="s">
        <v>683</v>
      </c>
      <c r="C370" s="8" t="s">
        <v>19</v>
      </c>
      <c r="D370" s="13">
        <v>165</v>
      </c>
      <c r="E370" s="47">
        <v>0</v>
      </c>
      <c r="F370" s="48">
        <v>0</v>
      </c>
      <c r="G370" s="32">
        <f t="shared" si="148"/>
        <v>0</v>
      </c>
      <c r="H370" s="32">
        <f t="shared" si="149"/>
        <v>0</v>
      </c>
      <c r="I370" s="18" t="s">
        <v>687</v>
      </c>
      <c r="J370" s="8"/>
      <c r="K370" s="8"/>
    </row>
    <row r="371" spans="1:1024" ht="66.75" hidden="1" customHeight="1">
      <c r="A371" s="33">
        <v>141.5</v>
      </c>
      <c r="B371" s="55" t="s">
        <v>683</v>
      </c>
      <c r="C371" s="8" t="s">
        <v>19</v>
      </c>
      <c r="D371" s="13">
        <v>165</v>
      </c>
      <c r="E371" s="47">
        <v>0</v>
      </c>
      <c r="F371" s="48">
        <v>0</v>
      </c>
      <c r="G371" s="32">
        <f t="shared" si="148"/>
        <v>0</v>
      </c>
      <c r="H371" s="32">
        <f t="shared" si="149"/>
        <v>0</v>
      </c>
      <c r="I371" s="18" t="s">
        <v>688</v>
      </c>
      <c r="J371" s="8"/>
      <c r="K371" s="8"/>
    </row>
    <row r="372" spans="1:1024" ht="66.75" hidden="1" customHeight="1">
      <c r="A372" s="33">
        <v>141.6</v>
      </c>
      <c r="B372" s="55" t="s">
        <v>683</v>
      </c>
      <c r="C372" s="8" t="s">
        <v>19</v>
      </c>
      <c r="D372" s="13">
        <v>33</v>
      </c>
      <c r="E372" s="47">
        <v>0</v>
      </c>
      <c r="F372" s="48">
        <v>0</v>
      </c>
      <c r="G372" s="32">
        <f t="shared" si="148"/>
        <v>0</v>
      </c>
      <c r="H372" s="32">
        <f t="shared" si="149"/>
        <v>0</v>
      </c>
      <c r="I372" s="18" t="s">
        <v>689</v>
      </c>
      <c r="J372" s="8"/>
      <c r="K372" s="8"/>
    </row>
    <row r="373" spans="1:1024" ht="66.75" hidden="1" customHeight="1">
      <c r="A373" s="33">
        <v>141.69999999999999</v>
      </c>
      <c r="B373" s="55" t="s">
        <v>683</v>
      </c>
      <c r="C373" s="8" t="s">
        <v>23</v>
      </c>
      <c r="D373" s="13">
        <v>22</v>
      </c>
      <c r="E373" s="47">
        <v>0</v>
      </c>
      <c r="F373" s="48">
        <v>0</v>
      </c>
      <c r="G373" s="32">
        <f t="shared" si="148"/>
        <v>0</v>
      </c>
      <c r="H373" s="32">
        <f t="shared" si="149"/>
        <v>0</v>
      </c>
      <c r="I373" s="18" t="s">
        <v>690</v>
      </c>
      <c r="J373" s="8"/>
      <c r="K373" s="8"/>
    </row>
    <row r="374" spans="1:1024" ht="15.75" hidden="1">
      <c r="A374" s="25"/>
      <c r="B374" s="53"/>
      <c r="C374" s="54"/>
      <c r="D374" s="54"/>
      <c r="E374" s="107" t="s">
        <v>691</v>
      </c>
      <c r="F374" s="108"/>
      <c r="G374" s="32">
        <f>SUM(G367:G373)</f>
        <v>0</v>
      </c>
      <c r="H374" s="32">
        <f>SUM(H367:H373)</f>
        <v>0</v>
      </c>
      <c r="I374" s="18"/>
      <c r="J374" s="8"/>
      <c r="K374" s="8"/>
    </row>
    <row r="375" spans="1:1024" ht="15.75" hidden="1">
      <c r="A375" s="33">
        <v>142</v>
      </c>
      <c r="B375" s="117" t="s">
        <v>692</v>
      </c>
      <c r="C375" s="117"/>
      <c r="D375" s="117"/>
      <c r="E375" s="117"/>
      <c r="F375" s="117"/>
      <c r="G375" s="117"/>
      <c r="H375" s="117"/>
      <c r="I375" s="117"/>
      <c r="J375" s="117"/>
      <c r="K375" s="117"/>
    </row>
    <row r="376" spans="1:1024" ht="140.25" hidden="1">
      <c r="A376" s="33">
        <v>142.1</v>
      </c>
      <c r="B376" s="55" t="s">
        <v>693</v>
      </c>
      <c r="C376" s="8" t="s">
        <v>23</v>
      </c>
      <c r="D376" s="13">
        <v>11</v>
      </c>
      <c r="E376" s="47">
        <v>0</v>
      </c>
      <c r="F376" s="48">
        <v>0</v>
      </c>
      <c r="G376" s="32">
        <f t="shared" ref="G376:G377" si="150">E376*D376</f>
        <v>0</v>
      </c>
      <c r="H376" s="32">
        <f t="shared" ref="H376:H377" si="151">G376+G376*F376</f>
        <v>0</v>
      </c>
      <c r="I376" s="18" t="s">
        <v>694</v>
      </c>
      <c r="J376" s="8"/>
      <c r="K376" s="8"/>
    </row>
    <row r="377" spans="1:1024" ht="140.25" hidden="1">
      <c r="A377" s="33">
        <v>142.19999999999999</v>
      </c>
      <c r="B377" s="55" t="s">
        <v>693</v>
      </c>
      <c r="C377" s="8" t="s">
        <v>23</v>
      </c>
      <c r="D377" s="17">
        <v>11</v>
      </c>
      <c r="E377" s="47">
        <v>0</v>
      </c>
      <c r="F377" s="48">
        <v>0</v>
      </c>
      <c r="G377" s="32">
        <f t="shared" si="150"/>
        <v>0</v>
      </c>
      <c r="H377" s="32">
        <f t="shared" si="151"/>
        <v>0</v>
      </c>
      <c r="I377" s="18" t="s">
        <v>695</v>
      </c>
      <c r="J377" s="9"/>
      <c r="K377" s="9"/>
    </row>
    <row r="378" spans="1:1024" ht="15.75" hidden="1">
      <c r="A378" s="33"/>
      <c r="B378" s="67"/>
      <c r="C378" s="68"/>
      <c r="D378" s="68"/>
      <c r="E378" s="110" t="s">
        <v>696</v>
      </c>
      <c r="F378" s="111"/>
      <c r="G378" s="69">
        <f>SUM(G376:G377)</f>
        <v>0</v>
      </c>
      <c r="H378" s="69">
        <f>SUM(H376:H377)</f>
        <v>0</v>
      </c>
      <c r="I378" s="115"/>
      <c r="J378" s="116"/>
      <c r="K378" s="116"/>
    </row>
    <row r="379" spans="1:1024" ht="102" hidden="1">
      <c r="A379" s="33">
        <v>143</v>
      </c>
      <c r="B379" s="58" t="s">
        <v>697</v>
      </c>
      <c r="C379" s="8" t="s">
        <v>19</v>
      </c>
      <c r="D379" s="13">
        <v>55</v>
      </c>
      <c r="E379" s="47">
        <v>0</v>
      </c>
      <c r="F379" s="48">
        <v>0</v>
      </c>
      <c r="G379" s="32">
        <f t="shared" ref="G379:G382" si="152">E379*D379</f>
        <v>0</v>
      </c>
      <c r="H379" s="32">
        <f t="shared" ref="H379:H382" si="153">G379+G379*F379</f>
        <v>0</v>
      </c>
      <c r="I379" s="18" t="s">
        <v>698</v>
      </c>
      <c r="J379" s="8"/>
      <c r="K379" s="8"/>
    </row>
    <row r="380" spans="1:1024" ht="89.25" hidden="1">
      <c r="A380" s="25">
        <v>144</v>
      </c>
      <c r="B380" s="91" t="s">
        <v>699</v>
      </c>
      <c r="C380" s="9" t="s">
        <v>23</v>
      </c>
      <c r="D380" s="17">
        <v>1540</v>
      </c>
      <c r="E380" s="47">
        <v>0</v>
      </c>
      <c r="F380" s="48">
        <v>0</v>
      </c>
      <c r="G380" s="32">
        <f t="shared" si="152"/>
        <v>0</v>
      </c>
      <c r="H380" s="32">
        <f t="shared" si="153"/>
        <v>0</v>
      </c>
      <c r="I380" s="18" t="s">
        <v>700</v>
      </c>
      <c r="J380" s="8"/>
      <c r="K380" s="8"/>
    </row>
    <row r="381" spans="1:1024" ht="127.5" hidden="1">
      <c r="A381" s="33">
        <v>145</v>
      </c>
      <c r="B381" s="35" t="s">
        <v>701</v>
      </c>
      <c r="C381" s="19" t="s">
        <v>23</v>
      </c>
      <c r="D381" s="17">
        <v>44</v>
      </c>
      <c r="E381" s="47">
        <v>0</v>
      </c>
      <c r="F381" s="48">
        <v>0</v>
      </c>
      <c r="G381" s="32">
        <f t="shared" si="152"/>
        <v>0</v>
      </c>
      <c r="H381" s="32">
        <f t="shared" si="153"/>
        <v>0</v>
      </c>
      <c r="I381" s="18" t="s">
        <v>702</v>
      </c>
      <c r="J381" s="15"/>
      <c r="K381" s="15"/>
    </row>
    <row r="382" spans="1:1024" s="98" customFormat="1" ht="76.5">
      <c r="A382" s="92">
        <v>146</v>
      </c>
      <c r="B382" s="99" t="s">
        <v>703</v>
      </c>
      <c r="C382" s="100" t="s">
        <v>23</v>
      </c>
      <c r="D382" s="101">
        <v>66</v>
      </c>
      <c r="E382" s="93">
        <v>25</v>
      </c>
      <c r="F382" s="94">
        <v>0.05</v>
      </c>
      <c r="G382" s="95">
        <f t="shared" si="152"/>
        <v>1650</v>
      </c>
      <c r="H382" s="95">
        <f t="shared" si="153"/>
        <v>1732.5</v>
      </c>
      <c r="I382" s="96" t="s">
        <v>704</v>
      </c>
      <c r="J382" s="102" t="s">
        <v>707</v>
      </c>
      <c r="K382" s="102" t="s">
        <v>706</v>
      </c>
      <c r="L382" s="97"/>
      <c r="M382" s="97"/>
      <c r="N382" s="97"/>
      <c r="O382" s="97"/>
      <c r="P382" s="97"/>
      <c r="Q382" s="97"/>
      <c r="R382" s="97"/>
      <c r="S382" s="97"/>
      <c r="T382" s="97"/>
      <c r="U382" s="97"/>
      <c r="V382" s="97"/>
      <c r="W382" s="97"/>
      <c r="X382" s="97"/>
      <c r="Y382" s="97"/>
      <c r="Z382" s="97"/>
      <c r="AA382" s="97"/>
      <c r="AB382" s="97"/>
      <c r="AC382" s="97"/>
      <c r="AD382" s="97"/>
      <c r="AE382" s="97"/>
      <c r="AF382" s="97"/>
      <c r="AG382" s="97"/>
      <c r="AH382" s="97"/>
      <c r="AI382" s="97"/>
      <c r="AJ382" s="97"/>
      <c r="AK382" s="97"/>
      <c r="AL382" s="97"/>
      <c r="AM382" s="97"/>
      <c r="AN382" s="97"/>
      <c r="AO382" s="97"/>
      <c r="AP382" s="97"/>
      <c r="AQ382" s="97"/>
      <c r="AR382" s="97"/>
      <c r="AS382" s="97"/>
      <c r="AT382" s="97"/>
      <c r="AU382" s="97"/>
      <c r="AV382" s="97"/>
      <c r="AW382" s="97"/>
      <c r="AX382" s="97"/>
      <c r="AY382" s="97"/>
      <c r="AZ382" s="97"/>
      <c r="BA382" s="97"/>
      <c r="BB382" s="97"/>
      <c r="BC382" s="97"/>
      <c r="BD382" s="97"/>
      <c r="BE382" s="97"/>
      <c r="BF382" s="97"/>
      <c r="BG382" s="97"/>
      <c r="BH382" s="97"/>
      <c r="BI382" s="97"/>
      <c r="BJ382" s="97"/>
      <c r="BK382" s="97"/>
      <c r="BL382" s="97"/>
      <c r="BM382" s="97"/>
      <c r="BN382" s="97"/>
      <c r="BO382" s="97"/>
      <c r="BP382" s="97"/>
      <c r="BQ382" s="97"/>
      <c r="BR382" s="97"/>
      <c r="BS382" s="97"/>
      <c r="BT382" s="97"/>
      <c r="BU382" s="97"/>
      <c r="BV382" s="97"/>
      <c r="BW382" s="97"/>
      <c r="BX382" s="97"/>
      <c r="BY382" s="97"/>
      <c r="BZ382" s="97"/>
      <c r="CA382" s="97"/>
      <c r="CB382" s="97"/>
      <c r="CC382" s="97"/>
      <c r="CD382" s="97"/>
      <c r="CE382" s="97"/>
      <c r="CF382" s="97"/>
      <c r="CG382" s="97"/>
      <c r="CH382" s="97"/>
      <c r="CI382" s="97"/>
      <c r="CJ382" s="97"/>
      <c r="CK382" s="97"/>
      <c r="CL382" s="97"/>
      <c r="CM382" s="97"/>
      <c r="CN382" s="97"/>
      <c r="CO382" s="97"/>
      <c r="CP382" s="97"/>
      <c r="CQ382" s="97"/>
      <c r="CR382" s="97"/>
      <c r="CS382" s="97"/>
      <c r="CT382" s="97"/>
      <c r="CU382" s="97"/>
      <c r="CV382" s="97"/>
      <c r="CW382" s="97"/>
      <c r="CX382" s="97"/>
      <c r="CY382" s="97"/>
      <c r="CZ382" s="97"/>
      <c r="DA382" s="97"/>
      <c r="DB382" s="97"/>
      <c r="DC382" s="97"/>
      <c r="DD382" s="97"/>
      <c r="DE382" s="97"/>
      <c r="DF382" s="97"/>
      <c r="DG382" s="97"/>
      <c r="DH382" s="97"/>
      <c r="DI382" s="97"/>
      <c r="DJ382" s="97"/>
      <c r="DK382" s="97"/>
      <c r="DL382" s="97"/>
      <c r="DM382" s="97"/>
      <c r="DN382" s="97"/>
      <c r="DO382" s="97"/>
      <c r="DP382" s="97"/>
      <c r="DQ382" s="97"/>
      <c r="DR382" s="97"/>
      <c r="DS382" s="97"/>
      <c r="DT382" s="97"/>
      <c r="DU382" s="97"/>
      <c r="DV382" s="97"/>
      <c r="DW382" s="97"/>
      <c r="DX382" s="97"/>
      <c r="DY382" s="97"/>
      <c r="DZ382" s="97"/>
      <c r="EA382" s="97"/>
      <c r="EB382" s="97"/>
      <c r="EC382" s="97"/>
      <c r="ED382" s="97"/>
      <c r="EE382" s="97"/>
      <c r="EF382" s="97"/>
      <c r="EG382" s="97"/>
      <c r="EH382" s="97"/>
      <c r="EI382" s="97"/>
      <c r="EJ382" s="97"/>
      <c r="EK382" s="97"/>
      <c r="EL382" s="97"/>
      <c r="EM382" s="97"/>
      <c r="EN382" s="97"/>
      <c r="EO382" s="97"/>
      <c r="EP382" s="97"/>
      <c r="EQ382" s="97"/>
      <c r="ER382" s="97"/>
      <c r="ES382" s="97"/>
      <c r="ET382" s="97"/>
      <c r="EU382" s="97"/>
      <c r="EV382" s="97"/>
      <c r="EW382" s="97"/>
      <c r="EX382" s="97"/>
      <c r="EY382" s="97"/>
      <c r="EZ382" s="97"/>
      <c r="FA382" s="97"/>
      <c r="FB382" s="97"/>
      <c r="FC382" s="97"/>
      <c r="FD382" s="97"/>
      <c r="FE382" s="97"/>
      <c r="FF382" s="97"/>
      <c r="FG382" s="97"/>
      <c r="FH382" s="97"/>
      <c r="FI382" s="97"/>
      <c r="FJ382" s="97"/>
      <c r="FK382" s="97"/>
      <c r="FL382" s="97"/>
      <c r="FM382" s="97"/>
      <c r="FN382" s="97"/>
      <c r="FO382" s="97"/>
      <c r="FP382" s="97"/>
      <c r="FQ382" s="97"/>
      <c r="FR382" s="97"/>
      <c r="FS382" s="97"/>
      <c r="FT382" s="97"/>
      <c r="FU382" s="97"/>
      <c r="FV382" s="97"/>
      <c r="FW382" s="97"/>
      <c r="FX382" s="97"/>
      <c r="FY382" s="97"/>
      <c r="FZ382" s="97"/>
      <c r="GA382" s="97"/>
      <c r="GB382" s="97"/>
      <c r="GC382" s="97"/>
      <c r="GD382" s="97"/>
      <c r="GE382" s="97"/>
      <c r="GF382" s="97"/>
      <c r="GG382" s="97"/>
      <c r="GH382" s="97"/>
      <c r="GI382" s="97"/>
      <c r="GJ382" s="97"/>
      <c r="GK382" s="97"/>
      <c r="GL382" s="97"/>
      <c r="GM382" s="97"/>
      <c r="GN382" s="97"/>
      <c r="GO382" s="97"/>
      <c r="GP382" s="97"/>
      <c r="GQ382" s="97"/>
      <c r="GR382" s="97"/>
      <c r="GS382" s="97"/>
      <c r="GT382" s="97"/>
      <c r="GU382" s="97"/>
      <c r="GV382" s="97"/>
      <c r="GW382" s="97"/>
      <c r="GX382" s="97"/>
      <c r="GY382" s="97"/>
      <c r="GZ382" s="97"/>
      <c r="HA382" s="97"/>
      <c r="HB382" s="97"/>
      <c r="HC382" s="97"/>
      <c r="HD382" s="97"/>
      <c r="HE382" s="97"/>
      <c r="HF382" s="97"/>
      <c r="HG382" s="97"/>
      <c r="HH382" s="97"/>
      <c r="HI382" s="97"/>
      <c r="HJ382" s="97"/>
      <c r="HK382" s="97"/>
      <c r="HL382" s="97"/>
      <c r="HM382" s="97"/>
      <c r="HN382" s="97"/>
      <c r="HO382" s="97"/>
      <c r="HP382" s="97"/>
      <c r="HQ382" s="97"/>
      <c r="HR382" s="97"/>
      <c r="HS382" s="97"/>
      <c r="HT382" s="97"/>
      <c r="HU382" s="97"/>
      <c r="HV382" s="97"/>
      <c r="HW382" s="97"/>
      <c r="HX382" s="97"/>
      <c r="HY382" s="97"/>
      <c r="HZ382" s="97"/>
      <c r="IA382" s="97"/>
      <c r="IB382" s="97"/>
      <c r="IC382" s="97"/>
      <c r="ID382" s="97"/>
      <c r="IE382" s="97"/>
      <c r="IF382" s="97"/>
      <c r="IG382" s="97"/>
      <c r="IH382" s="97"/>
      <c r="II382" s="97"/>
      <c r="IJ382" s="97"/>
      <c r="IK382" s="97"/>
      <c r="IL382" s="97"/>
      <c r="IM382" s="97"/>
      <c r="IN382" s="97"/>
      <c r="IO382" s="97"/>
      <c r="IP382" s="97"/>
      <c r="IQ382" s="97"/>
      <c r="IR382" s="97"/>
      <c r="IS382" s="97"/>
      <c r="IT382" s="97"/>
      <c r="IU382" s="97"/>
      <c r="IV382" s="97"/>
      <c r="IW382" s="97"/>
      <c r="IX382" s="97"/>
      <c r="IY382" s="97"/>
      <c r="IZ382" s="97"/>
      <c r="JA382" s="97"/>
      <c r="JB382" s="97"/>
      <c r="JC382" s="97"/>
      <c r="JD382" s="97"/>
      <c r="JE382" s="97"/>
      <c r="JF382" s="97"/>
      <c r="JG382" s="97"/>
      <c r="JH382" s="97"/>
      <c r="JI382" s="97"/>
      <c r="JJ382" s="97"/>
      <c r="JK382" s="97"/>
      <c r="JL382" s="97"/>
      <c r="JM382" s="97"/>
      <c r="JN382" s="97"/>
      <c r="JO382" s="97"/>
      <c r="JP382" s="97"/>
      <c r="JQ382" s="97"/>
      <c r="JR382" s="97"/>
      <c r="JS382" s="97"/>
      <c r="JT382" s="97"/>
      <c r="JU382" s="97"/>
      <c r="JV382" s="97"/>
      <c r="JW382" s="97"/>
      <c r="JX382" s="97"/>
      <c r="JY382" s="97"/>
      <c r="JZ382" s="97"/>
      <c r="KA382" s="97"/>
      <c r="KB382" s="97"/>
      <c r="KC382" s="97"/>
      <c r="KD382" s="97"/>
      <c r="KE382" s="97"/>
      <c r="KF382" s="97"/>
      <c r="KG382" s="97"/>
      <c r="KH382" s="97"/>
      <c r="KI382" s="97"/>
      <c r="KJ382" s="97"/>
      <c r="KK382" s="97"/>
      <c r="KL382" s="97"/>
      <c r="KM382" s="97"/>
      <c r="KN382" s="97"/>
      <c r="KO382" s="97"/>
      <c r="KP382" s="97"/>
      <c r="KQ382" s="97"/>
      <c r="KR382" s="97"/>
      <c r="KS382" s="97"/>
      <c r="KT382" s="97"/>
      <c r="KU382" s="97"/>
      <c r="KV382" s="97"/>
      <c r="KW382" s="97"/>
      <c r="KX382" s="97"/>
      <c r="KY382" s="97"/>
      <c r="KZ382" s="97"/>
      <c r="LA382" s="97"/>
      <c r="LB382" s="97"/>
      <c r="LC382" s="97"/>
      <c r="LD382" s="97"/>
      <c r="LE382" s="97"/>
      <c r="LF382" s="97"/>
      <c r="LG382" s="97"/>
      <c r="LH382" s="97"/>
      <c r="LI382" s="97"/>
      <c r="LJ382" s="97"/>
      <c r="LK382" s="97"/>
      <c r="LL382" s="97"/>
      <c r="LM382" s="97"/>
      <c r="LN382" s="97"/>
      <c r="LO382" s="97"/>
      <c r="LP382" s="97"/>
      <c r="LQ382" s="97"/>
      <c r="LR382" s="97"/>
      <c r="LS382" s="97"/>
      <c r="LT382" s="97"/>
      <c r="LU382" s="97"/>
      <c r="LV382" s="97"/>
      <c r="LW382" s="97"/>
      <c r="LX382" s="97"/>
      <c r="LY382" s="97"/>
      <c r="LZ382" s="97"/>
      <c r="MA382" s="97"/>
      <c r="MB382" s="97"/>
      <c r="MC382" s="97"/>
      <c r="MD382" s="97"/>
      <c r="ME382" s="97"/>
      <c r="MF382" s="97"/>
      <c r="MG382" s="97"/>
      <c r="MH382" s="97"/>
      <c r="MI382" s="97"/>
      <c r="MJ382" s="97"/>
      <c r="MK382" s="97"/>
      <c r="ML382" s="97"/>
      <c r="MM382" s="97"/>
      <c r="MN382" s="97"/>
      <c r="MO382" s="97"/>
      <c r="MP382" s="97"/>
      <c r="MQ382" s="97"/>
      <c r="MR382" s="97"/>
      <c r="MS382" s="97"/>
      <c r="MT382" s="97"/>
      <c r="MU382" s="97"/>
      <c r="MV382" s="97"/>
      <c r="MW382" s="97"/>
      <c r="MX382" s="97"/>
      <c r="MY382" s="97"/>
      <c r="MZ382" s="97"/>
      <c r="NA382" s="97"/>
      <c r="NB382" s="97"/>
      <c r="NC382" s="97"/>
      <c r="ND382" s="97"/>
      <c r="NE382" s="97"/>
      <c r="NF382" s="97"/>
      <c r="NG382" s="97"/>
      <c r="NH382" s="97"/>
      <c r="NI382" s="97"/>
      <c r="NJ382" s="97"/>
      <c r="NK382" s="97"/>
      <c r="NL382" s="97"/>
      <c r="NM382" s="97"/>
      <c r="NN382" s="97"/>
      <c r="NO382" s="97"/>
      <c r="NP382" s="97"/>
      <c r="NQ382" s="97"/>
      <c r="NR382" s="97"/>
      <c r="NS382" s="97"/>
      <c r="NT382" s="97"/>
      <c r="NU382" s="97"/>
      <c r="NV382" s="97"/>
      <c r="NW382" s="97"/>
      <c r="NX382" s="97"/>
      <c r="NY382" s="97"/>
      <c r="NZ382" s="97"/>
      <c r="OA382" s="97"/>
      <c r="OB382" s="97"/>
      <c r="OC382" s="97"/>
      <c r="OD382" s="97"/>
      <c r="OE382" s="97"/>
      <c r="OF382" s="97"/>
      <c r="OG382" s="97"/>
      <c r="OH382" s="97"/>
      <c r="OI382" s="97"/>
      <c r="OJ382" s="97"/>
      <c r="OK382" s="97"/>
      <c r="OL382" s="97"/>
      <c r="OM382" s="97"/>
      <c r="ON382" s="97"/>
      <c r="OO382" s="97"/>
      <c r="OP382" s="97"/>
      <c r="OQ382" s="97"/>
      <c r="OR382" s="97"/>
      <c r="OS382" s="97"/>
      <c r="OT382" s="97"/>
      <c r="OU382" s="97"/>
      <c r="OV382" s="97"/>
      <c r="OW382" s="97"/>
      <c r="OX382" s="97"/>
      <c r="OY382" s="97"/>
      <c r="OZ382" s="97"/>
      <c r="PA382" s="97"/>
      <c r="PB382" s="97"/>
      <c r="PC382" s="97"/>
      <c r="PD382" s="97"/>
      <c r="PE382" s="97"/>
      <c r="PF382" s="97"/>
      <c r="PG382" s="97"/>
      <c r="PH382" s="97"/>
      <c r="PI382" s="97"/>
      <c r="PJ382" s="97"/>
      <c r="PK382" s="97"/>
      <c r="PL382" s="97"/>
      <c r="PM382" s="97"/>
      <c r="PN382" s="97"/>
      <c r="PO382" s="97"/>
      <c r="PP382" s="97"/>
      <c r="PQ382" s="97"/>
      <c r="PR382" s="97"/>
      <c r="PS382" s="97"/>
      <c r="PT382" s="97"/>
      <c r="PU382" s="97"/>
      <c r="PV382" s="97"/>
      <c r="PW382" s="97"/>
      <c r="PX382" s="97"/>
      <c r="PY382" s="97"/>
      <c r="PZ382" s="97"/>
      <c r="QA382" s="97"/>
      <c r="QB382" s="97"/>
      <c r="QC382" s="97"/>
      <c r="QD382" s="97"/>
      <c r="QE382" s="97"/>
      <c r="QF382" s="97"/>
      <c r="QG382" s="97"/>
      <c r="QH382" s="97"/>
      <c r="QI382" s="97"/>
      <c r="QJ382" s="97"/>
      <c r="QK382" s="97"/>
      <c r="QL382" s="97"/>
      <c r="QM382" s="97"/>
      <c r="QN382" s="97"/>
      <c r="QO382" s="97"/>
      <c r="QP382" s="97"/>
      <c r="QQ382" s="97"/>
      <c r="QR382" s="97"/>
      <c r="QS382" s="97"/>
      <c r="QT382" s="97"/>
      <c r="QU382" s="97"/>
      <c r="QV382" s="97"/>
      <c r="QW382" s="97"/>
      <c r="QX382" s="97"/>
      <c r="QY382" s="97"/>
      <c r="QZ382" s="97"/>
      <c r="RA382" s="97"/>
      <c r="RB382" s="97"/>
      <c r="RC382" s="97"/>
      <c r="RD382" s="97"/>
      <c r="RE382" s="97"/>
      <c r="RF382" s="97"/>
      <c r="RG382" s="97"/>
      <c r="RH382" s="97"/>
      <c r="RI382" s="97"/>
      <c r="RJ382" s="97"/>
      <c r="RK382" s="97"/>
      <c r="RL382" s="97"/>
      <c r="RM382" s="97"/>
      <c r="RN382" s="97"/>
      <c r="RO382" s="97"/>
      <c r="RP382" s="97"/>
      <c r="RQ382" s="97"/>
      <c r="RR382" s="97"/>
      <c r="RS382" s="97"/>
      <c r="RT382" s="97"/>
      <c r="RU382" s="97"/>
      <c r="RV382" s="97"/>
      <c r="RW382" s="97"/>
      <c r="RX382" s="97"/>
      <c r="RY382" s="97"/>
      <c r="RZ382" s="97"/>
      <c r="SA382" s="97"/>
      <c r="SB382" s="97"/>
      <c r="SC382" s="97"/>
      <c r="SD382" s="97"/>
      <c r="SE382" s="97"/>
      <c r="SF382" s="97"/>
      <c r="SG382" s="97"/>
      <c r="SH382" s="97"/>
      <c r="SI382" s="97"/>
      <c r="SJ382" s="97"/>
      <c r="SK382" s="97"/>
      <c r="SL382" s="97"/>
      <c r="SM382" s="97"/>
      <c r="SN382" s="97"/>
      <c r="SO382" s="97"/>
      <c r="SP382" s="97"/>
      <c r="SQ382" s="97"/>
      <c r="SR382" s="97"/>
      <c r="SS382" s="97"/>
      <c r="ST382" s="97"/>
      <c r="SU382" s="97"/>
      <c r="SV382" s="97"/>
      <c r="SW382" s="97"/>
      <c r="SX382" s="97"/>
      <c r="SY382" s="97"/>
      <c r="SZ382" s="97"/>
      <c r="TA382" s="97"/>
      <c r="TB382" s="97"/>
      <c r="TC382" s="97"/>
      <c r="TD382" s="97"/>
      <c r="TE382" s="97"/>
      <c r="TF382" s="97"/>
      <c r="TG382" s="97"/>
      <c r="TH382" s="97"/>
      <c r="TI382" s="97"/>
      <c r="TJ382" s="97"/>
      <c r="TK382" s="97"/>
      <c r="TL382" s="97"/>
      <c r="TM382" s="97"/>
      <c r="TN382" s="97"/>
      <c r="TO382" s="97"/>
      <c r="TP382" s="97"/>
      <c r="TQ382" s="97"/>
      <c r="TR382" s="97"/>
      <c r="TS382" s="97"/>
      <c r="TT382" s="97"/>
      <c r="TU382" s="97"/>
      <c r="TV382" s="97"/>
      <c r="TW382" s="97"/>
      <c r="TX382" s="97"/>
      <c r="TY382" s="97"/>
      <c r="TZ382" s="97"/>
      <c r="UA382" s="97"/>
      <c r="UB382" s="97"/>
      <c r="UC382" s="97"/>
      <c r="UD382" s="97"/>
      <c r="UE382" s="97"/>
      <c r="UF382" s="97"/>
      <c r="UG382" s="97"/>
      <c r="UH382" s="97"/>
      <c r="UI382" s="97"/>
      <c r="UJ382" s="97"/>
      <c r="UK382" s="97"/>
      <c r="UL382" s="97"/>
      <c r="UM382" s="97"/>
      <c r="UN382" s="97"/>
      <c r="UO382" s="97"/>
      <c r="UP382" s="97"/>
      <c r="UQ382" s="97"/>
      <c r="UR382" s="97"/>
      <c r="US382" s="97"/>
      <c r="UT382" s="97"/>
      <c r="UU382" s="97"/>
      <c r="UV382" s="97"/>
      <c r="UW382" s="97"/>
      <c r="UX382" s="97"/>
      <c r="UY382" s="97"/>
      <c r="UZ382" s="97"/>
      <c r="VA382" s="97"/>
      <c r="VB382" s="97"/>
      <c r="VC382" s="97"/>
      <c r="VD382" s="97"/>
      <c r="VE382" s="97"/>
      <c r="VF382" s="97"/>
      <c r="VG382" s="97"/>
      <c r="VH382" s="97"/>
      <c r="VI382" s="97"/>
      <c r="VJ382" s="97"/>
      <c r="VK382" s="97"/>
      <c r="VL382" s="97"/>
      <c r="VM382" s="97"/>
      <c r="VN382" s="97"/>
      <c r="VO382" s="97"/>
      <c r="VP382" s="97"/>
      <c r="VQ382" s="97"/>
      <c r="VR382" s="97"/>
      <c r="VS382" s="97"/>
      <c r="VT382" s="97"/>
      <c r="VU382" s="97"/>
      <c r="VV382" s="97"/>
      <c r="VW382" s="97"/>
      <c r="VX382" s="97"/>
      <c r="VY382" s="97"/>
      <c r="VZ382" s="97"/>
      <c r="WA382" s="97"/>
      <c r="WB382" s="97"/>
      <c r="WC382" s="97"/>
      <c r="WD382" s="97"/>
      <c r="WE382" s="97"/>
      <c r="WF382" s="97"/>
      <c r="WG382" s="97"/>
      <c r="WH382" s="97"/>
      <c r="WI382" s="97"/>
      <c r="WJ382" s="97"/>
      <c r="WK382" s="97"/>
      <c r="WL382" s="97"/>
      <c r="WM382" s="97"/>
      <c r="WN382" s="97"/>
      <c r="WO382" s="97"/>
      <c r="WP382" s="97"/>
      <c r="WQ382" s="97"/>
      <c r="WR382" s="97"/>
      <c r="WS382" s="97"/>
      <c r="WT382" s="97"/>
      <c r="WU382" s="97"/>
      <c r="WV382" s="97"/>
      <c r="WW382" s="97"/>
      <c r="WX382" s="97"/>
      <c r="WY382" s="97"/>
      <c r="WZ382" s="97"/>
      <c r="XA382" s="97"/>
      <c r="XB382" s="97"/>
      <c r="XC382" s="97"/>
      <c r="XD382" s="97"/>
      <c r="XE382" s="97"/>
      <c r="XF382" s="97"/>
      <c r="XG382" s="97"/>
      <c r="XH382" s="97"/>
      <c r="XI382" s="97"/>
      <c r="XJ382" s="97"/>
      <c r="XK382" s="97"/>
      <c r="XL382" s="97"/>
      <c r="XM382" s="97"/>
      <c r="XN382" s="97"/>
      <c r="XO382" s="97"/>
      <c r="XP382" s="97"/>
      <c r="XQ382" s="97"/>
      <c r="XR382" s="97"/>
      <c r="XS382" s="97"/>
      <c r="XT382" s="97"/>
      <c r="XU382" s="97"/>
      <c r="XV382" s="97"/>
      <c r="XW382" s="97"/>
      <c r="XX382" s="97"/>
      <c r="XY382" s="97"/>
      <c r="XZ382" s="97"/>
      <c r="YA382" s="97"/>
      <c r="YB382" s="97"/>
      <c r="YC382" s="97"/>
      <c r="YD382" s="97"/>
      <c r="YE382" s="97"/>
      <c r="YF382" s="97"/>
      <c r="YG382" s="97"/>
      <c r="YH382" s="97"/>
      <c r="YI382" s="97"/>
      <c r="YJ382" s="97"/>
      <c r="YK382" s="97"/>
      <c r="YL382" s="97"/>
      <c r="YM382" s="97"/>
      <c r="YN382" s="97"/>
      <c r="YO382" s="97"/>
      <c r="YP382" s="97"/>
      <c r="YQ382" s="97"/>
      <c r="YR382" s="97"/>
      <c r="YS382" s="97"/>
      <c r="YT382" s="97"/>
      <c r="YU382" s="97"/>
      <c r="YV382" s="97"/>
      <c r="YW382" s="97"/>
      <c r="YX382" s="97"/>
      <c r="YY382" s="97"/>
      <c r="YZ382" s="97"/>
      <c r="ZA382" s="97"/>
      <c r="ZB382" s="97"/>
      <c r="ZC382" s="97"/>
      <c r="ZD382" s="97"/>
      <c r="ZE382" s="97"/>
      <c r="ZF382" s="97"/>
      <c r="ZG382" s="97"/>
      <c r="ZH382" s="97"/>
      <c r="ZI382" s="97"/>
      <c r="ZJ382" s="97"/>
      <c r="ZK382" s="97"/>
      <c r="ZL382" s="97"/>
      <c r="ZM382" s="97"/>
      <c r="ZN382" s="97"/>
      <c r="ZO382" s="97"/>
      <c r="ZP382" s="97"/>
      <c r="ZQ382" s="97"/>
      <c r="ZR382" s="97"/>
      <c r="ZS382" s="97"/>
      <c r="ZT382" s="97"/>
      <c r="ZU382" s="97"/>
      <c r="ZV382" s="97"/>
      <c r="ZW382" s="97"/>
      <c r="ZX382" s="97"/>
      <c r="ZY382" s="97"/>
      <c r="ZZ382" s="97"/>
      <c r="AAA382" s="97"/>
      <c r="AAB382" s="97"/>
      <c r="AAC382" s="97"/>
      <c r="AAD382" s="97"/>
      <c r="AAE382" s="97"/>
      <c r="AAF382" s="97"/>
      <c r="AAG382" s="97"/>
      <c r="AAH382" s="97"/>
      <c r="AAI382" s="97"/>
      <c r="AAJ382" s="97"/>
      <c r="AAK382" s="97"/>
      <c r="AAL382" s="97"/>
      <c r="AAM382" s="97"/>
      <c r="AAN382" s="97"/>
      <c r="AAO382" s="97"/>
      <c r="AAP382" s="97"/>
      <c r="AAQ382" s="97"/>
      <c r="AAR382" s="97"/>
      <c r="AAS382" s="97"/>
      <c r="AAT382" s="97"/>
      <c r="AAU382" s="97"/>
      <c r="AAV382" s="97"/>
      <c r="AAW382" s="97"/>
      <c r="AAX382" s="97"/>
      <c r="AAY382" s="97"/>
      <c r="AAZ382" s="97"/>
      <c r="ABA382" s="97"/>
      <c r="ABB382" s="97"/>
      <c r="ABC382" s="97"/>
      <c r="ABD382" s="97"/>
      <c r="ABE382" s="97"/>
      <c r="ABF382" s="97"/>
      <c r="ABG382" s="97"/>
      <c r="ABH382" s="97"/>
      <c r="ABI382" s="97"/>
      <c r="ABJ382" s="97"/>
      <c r="ABK382" s="97"/>
      <c r="ABL382" s="97"/>
      <c r="ABM382" s="97"/>
      <c r="ABN382" s="97"/>
      <c r="ABO382" s="97"/>
      <c r="ABP382" s="97"/>
      <c r="ABQ382" s="97"/>
      <c r="ABR382" s="97"/>
      <c r="ABS382" s="97"/>
      <c r="ABT382" s="97"/>
      <c r="ABU382" s="97"/>
      <c r="ABV382" s="97"/>
      <c r="ABW382" s="97"/>
      <c r="ABX382" s="97"/>
      <c r="ABY382" s="97"/>
      <c r="ABZ382" s="97"/>
      <c r="ACA382" s="97"/>
      <c r="ACB382" s="97"/>
      <c r="ACC382" s="97"/>
      <c r="ACD382" s="97"/>
      <c r="ACE382" s="97"/>
      <c r="ACF382" s="97"/>
      <c r="ACG382" s="97"/>
      <c r="ACH382" s="97"/>
      <c r="ACI382" s="97"/>
      <c r="ACJ382" s="97"/>
      <c r="ACK382" s="97"/>
      <c r="ACL382" s="97"/>
      <c r="ACM382" s="97"/>
      <c r="ACN382" s="97"/>
      <c r="ACO382" s="97"/>
      <c r="ACP382" s="97"/>
      <c r="ACQ382" s="97"/>
      <c r="ACR382" s="97"/>
      <c r="ACS382" s="97"/>
      <c r="ACT382" s="97"/>
      <c r="ACU382" s="97"/>
      <c r="ACV382" s="97"/>
      <c r="ACW382" s="97"/>
      <c r="ACX382" s="97"/>
      <c r="ACY382" s="97"/>
      <c r="ACZ382" s="97"/>
      <c r="ADA382" s="97"/>
      <c r="ADB382" s="97"/>
      <c r="ADC382" s="97"/>
      <c r="ADD382" s="97"/>
      <c r="ADE382" s="97"/>
      <c r="ADF382" s="97"/>
      <c r="ADG382" s="97"/>
      <c r="ADH382" s="97"/>
      <c r="ADI382" s="97"/>
      <c r="ADJ382" s="97"/>
      <c r="ADK382" s="97"/>
      <c r="ADL382" s="97"/>
      <c r="ADM382" s="97"/>
      <c r="ADN382" s="97"/>
      <c r="ADO382" s="97"/>
      <c r="ADP382" s="97"/>
      <c r="ADQ382" s="97"/>
      <c r="ADR382" s="97"/>
      <c r="ADS382" s="97"/>
      <c r="ADT382" s="97"/>
      <c r="ADU382" s="97"/>
      <c r="ADV382" s="97"/>
      <c r="ADW382" s="97"/>
      <c r="ADX382" s="97"/>
      <c r="ADY382" s="97"/>
      <c r="ADZ382" s="97"/>
      <c r="AEA382" s="97"/>
      <c r="AEB382" s="97"/>
      <c r="AEC382" s="97"/>
      <c r="AED382" s="97"/>
      <c r="AEE382" s="97"/>
      <c r="AEF382" s="97"/>
      <c r="AEG382" s="97"/>
      <c r="AEH382" s="97"/>
      <c r="AEI382" s="97"/>
      <c r="AEJ382" s="97"/>
      <c r="AEK382" s="97"/>
      <c r="AEL382" s="97"/>
      <c r="AEM382" s="97"/>
      <c r="AEN382" s="97"/>
      <c r="AEO382" s="97"/>
      <c r="AEP382" s="97"/>
      <c r="AEQ382" s="97"/>
      <c r="AER382" s="97"/>
      <c r="AES382" s="97"/>
      <c r="AET382" s="97"/>
      <c r="AEU382" s="97"/>
      <c r="AEV382" s="97"/>
      <c r="AEW382" s="97"/>
      <c r="AEX382" s="97"/>
      <c r="AEY382" s="97"/>
      <c r="AEZ382" s="97"/>
      <c r="AFA382" s="97"/>
      <c r="AFB382" s="97"/>
      <c r="AFC382" s="97"/>
      <c r="AFD382" s="97"/>
      <c r="AFE382" s="97"/>
      <c r="AFF382" s="97"/>
      <c r="AFG382" s="97"/>
      <c r="AFH382" s="97"/>
      <c r="AFI382" s="97"/>
      <c r="AFJ382" s="97"/>
      <c r="AFK382" s="97"/>
      <c r="AFL382" s="97"/>
      <c r="AFM382" s="97"/>
      <c r="AFN382" s="97"/>
      <c r="AFO382" s="97"/>
      <c r="AFP382" s="97"/>
      <c r="AFQ382" s="97"/>
      <c r="AFR382" s="97"/>
      <c r="AFS382" s="97"/>
      <c r="AFT382" s="97"/>
      <c r="AFU382" s="97"/>
      <c r="AFV382" s="97"/>
      <c r="AFW382" s="97"/>
      <c r="AFX382" s="97"/>
      <c r="AFY382" s="97"/>
      <c r="AFZ382" s="97"/>
      <c r="AGA382" s="97"/>
      <c r="AGB382" s="97"/>
      <c r="AGC382" s="97"/>
      <c r="AGD382" s="97"/>
      <c r="AGE382" s="97"/>
      <c r="AGF382" s="97"/>
      <c r="AGG382" s="97"/>
      <c r="AGH382" s="97"/>
      <c r="AGI382" s="97"/>
      <c r="AGJ382" s="97"/>
      <c r="AGK382" s="97"/>
      <c r="AGL382" s="97"/>
      <c r="AGM382" s="97"/>
      <c r="AGN382" s="97"/>
      <c r="AGO382" s="97"/>
      <c r="AGP382" s="97"/>
      <c r="AGQ382" s="97"/>
      <c r="AGR382" s="97"/>
      <c r="AGS382" s="97"/>
      <c r="AGT382" s="97"/>
      <c r="AGU382" s="97"/>
      <c r="AGV382" s="97"/>
      <c r="AGW382" s="97"/>
      <c r="AGX382" s="97"/>
      <c r="AGY382" s="97"/>
      <c r="AGZ382" s="97"/>
      <c r="AHA382" s="97"/>
      <c r="AHB382" s="97"/>
      <c r="AHC382" s="97"/>
      <c r="AHD382" s="97"/>
      <c r="AHE382" s="97"/>
      <c r="AHF382" s="97"/>
      <c r="AHG382" s="97"/>
      <c r="AHH382" s="97"/>
      <c r="AHI382" s="97"/>
      <c r="AHJ382" s="97"/>
      <c r="AHK382" s="97"/>
      <c r="AHL382" s="97"/>
      <c r="AHM382" s="97"/>
      <c r="AHN382" s="97"/>
      <c r="AHO382" s="97"/>
      <c r="AHP382" s="97"/>
      <c r="AHQ382" s="97"/>
      <c r="AHR382" s="97"/>
      <c r="AHS382" s="97"/>
      <c r="AHT382" s="97"/>
      <c r="AHU382" s="97"/>
      <c r="AHV382" s="97"/>
      <c r="AHW382" s="97"/>
      <c r="AHX382" s="97"/>
      <c r="AHY382" s="97"/>
      <c r="AHZ382" s="97"/>
      <c r="AIA382" s="97"/>
      <c r="AIB382" s="97"/>
      <c r="AIC382" s="97"/>
      <c r="AID382" s="97"/>
      <c r="AIE382" s="97"/>
      <c r="AIF382" s="97"/>
      <c r="AIG382" s="97"/>
      <c r="AIH382" s="97"/>
      <c r="AII382" s="97"/>
      <c r="AIJ382" s="97"/>
      <c r="AIK382" s="97"/>
      <c r="AIL382" s="97"/>
      <c r="AIM382" s="97"/>
      <c r="AIN382" s="97"/>
      <c r="AIO382" s="97"/>
      <c r="AIP382" s="97"/>
      <c r="AIQ382" s="97"/>
      <c r="AIR382" s="97"/>
      <c r="AIS382" s="97"/>
      <c r="AIT382" s="97"/>
      <c r="AIU382" s="97"/>
      <c r="AIV382" s="97"/>
      <c r="AIW382" s="97"/>
      <c r="AIX382" s="97"/>
      <c r="AIY382" s="97"/>
      <c r="AIZ382" s="97"/>
      <c r="AJA382" s="97"/>
      <c r="AJB382" s="97"/>
      <c r="AJC382" s="97"/>
      <c r="AJD382" s="97"/>
      <c r="AJE382" s="97"/>
      <c r="AJF382" s="97"/>
      <c r="AJG382" s="97"/>
      <c r="AJH382" s="97"/>
      <c r="AJI382" s="97"/>
      <c r="AJJ382" s="97"/>
      <c r="AJK382" s="97"/>
      <c r="AJL382" s="97"/>
      <c r="AJM382" s="97"/>
      <c r="AJN382" s="97"/>
      <c r="AJO382" s="97"/>
      <c r="AJP382" s="97"/>
      <c r="AJQ382" s="97"/>
      <c r="AJR382" s="97"/>
      <c r="AJS382" s="97"/>
      <c r="AJT382" s="97"/>
      <c r="AJU382" s="97"/>
      <c r="AJV382" s="97"/>
      <c r="AJW382" s="97"/>
      <c r="AJX382" s="97"/>
      <c r="AJY382" s="97"/>
      <c r="AJZ382" s="97"/>
      <c r="AKA382" s="97"/>
      <c r="AKB382" s="97"/>
      <c r="AKC382" s="97"/>
      <c r="AKD382" s="97"/>
      <c r="AKE382" s="97"/>
      <c r="AKF382" s="97"/>
      <c r="AKG382" s="97"/>
      <c r="AKH382" s="97"/>
      <c r="AKI382" s="97"/>
      <c r="AKJ382" s="97"/>
      <c r="AKK382" s="97"/>
      <c r="AKL382" s="97"/>
      <c r="AKM382" s="97"/>
      <c r="AKN382" s="97"/>
      <c r="AKO382" s="97"/>
      <c r="AKP382" s="97"/>
      <c r="AKQ382" s="97"/>
      <c r="AKR382" s="97"/>
      <c r="AKS382" s="97"/>
      <c r="AKT382" s="97"/>
      <c r="AKU382" s="97"/>
      <c r="AKV382" s="97"/>
      <c r="AKW382" s="97"/>
      <c r="AKX382" s="97"/>
      <c r="AKY382" s="97"/>
      <c r="AKZ382" s="97"/>
      <c r="ALA382" s="97"/>
      <c r="ALB382" s="97"/>
      <c r="ALC382" s="97"/>
      <c r="ALD382" s="97"/>
      <c r="ALE382" s="97"/>
      <c r="ALF382" s="97"/>
      <c r="ALG382" s="97"/>
      <c r="ALH382" s="97"/>
      <c r="ALI382" s="97"/>
      <c r="ALJ382" s="97"/>
      <c r="ALK382" s="97"/>
      <c r="ALL382" s="97"/>
      <c r="ALM382" s="97"/>
      <c r="ALN382" s="97"/>
      <c r="ALO382" s="97"/>
      <c r="ALP382" s="97"/>
      <c r="ALQ382" s="97"/>
      <c r="ALR382" s="97"/>
      <c r="ALS382" s="97"/>
      <c r="ALT382" s="97"/>
      <c r="ALU382" s="97"/>
      <c r="ALV382" s="97"/>
      <c r="ALW382" s="97"/>
      <c r="ALX382" s="97"/>
      <c r="ALY382" s="97"/>
      <c r="ALZ382" s="97"/>
      <c r="AMA382" s="97"/>
      <c r="AMB382" s="97"/>
      <c r="AMC382" s="97"/>
      <c r="AMD382" s="97"/>
      <c r="AME382" s="97"/>
      <c r="AMF382" s="97"/>
      <c r="AMG382" s="97"/>
      <c r="AMH382" s="97"/>
      <c r="AMI382" s="97"/>
      <c r="AMJ382" s="97"/>
    </row>
  </sheetData>
  <mergeCells count="130">
    <mergeCell ref="A5:H5"/>
    <mergeCell ref="A6:I6"/>
    <mergeCell ref="A7:I7"/>
    <mergeCell ref="A8:I8"/>
    <mergeCell ref="A9:I9"/>
    <mergeCell ref="B3:I3"/>
    <mergeCell ref="B226:K226"/>
    <mergeCell ref="B214:K214"/>
    <mergeCell ref="B111:K111"/>
    <mergeCell ref="E114:F114"/>
    <mergeCell ref="E120:F120"/>
    <mergeCell ref="E124:F124"/>
    <mergeCell ref="I217:K217"/>
    <mergeCell ref="E132:F132"/>
    <mergeCell ref="E137:F137"/>
    <mergeCell ref="E143:F143"/>
    <mergeCell ref="E151:F151"/>
    <mergeCell ref="E158:F158"/>
    <mergeCell ref="E165:F165"/>
    <mergeCell ref="E178:F178"/>
    <mergeCell ref="E183:F183"/>
    <mergeCell ref="E191:F191"/>
    <mergeCell ref="B134:K134"/>
    <mergeCell ref="B4:I4"/>
    <mergeCell ref="B10:I10"/>
    <mergeCell ref="B184:K184"/>
    <mergeCell ref="B159:K159"/>
    <mergeCell ref="I165:K165"/>
    <mergeCell ref="B166:K166"/>
    <mergeCell ref="B18:K18"/>
    <mergeCell ref="B44:K44"/>
    <mergeCell ref="I72:K72"/>
    <mergeCell ref="I132:K132"/>
    <mergeCell ref="B128:K128"/>
    <mergeCell ref="B83:K83"/>
    <mergeCell ref="I86:K86"/>
    <mergeCell ref="I178:K178"/>
    <mergeCell ref="B179:K179"/>
    <mergeCell ref="I183:K183"/>
    <mergeCell ref="B152:K152"/>
    <mergeCell ref="I158:K158"/>
    <mergeCell ref="I143:K143"/>
    <mergeCell ref="B117:K117"/>
    <mergeCell ref="B145:K145"/>
    <mergeCell ref="B121:K121"/>
    <mergeCell ref="B90:K90"/>
    <mergeCell ref="I151:K151"/>
    <mergeCell ref="B100:K100"/>
    <mergeCell ref="E104:F104"/>
    <mergeCell ref="B198:K198"/>
    <mergeCell ref="I99:K99"/>
    <mergeCell ref="I104:K104"/>
    <mergeCell ref="B245:K245"/>
    <mergeCell ref="B285:K285"/>
    <mergeCell ref="B241:K241"/>
    <mergeCell ref="C194:K194"/>
    <mergeCell ref="B205:K205"/>
    <mergeCell ref="I197:K197"/>
    <mergeCell ref="I204:K204"/>
    <mergeCell ref="I213:K213"/>
    <mergeCell ref="I233:K233"/>
    <mergeCell ref="I251:K251"/>
    <mergeCell ref="B252:K252"/>
    <mergeCell ref="I255:K255"/>
    <mergeCell ref="I239:K239"/>
    <mergeCell ref="B236:K236"/>
    <mergeCell ref="E197:F197"/>
    <mergeCell ref="E204:F204"/>
    <mergeCell ref="E213:F213"/>
    <mergeCell ref="B267:K267"/>
    <mergeCell ref="E251:F251"/>
    <mergeCell ref="E255:F255"/>
    <mergeCell ref="E217:F217"/>
    <mergeCell ref="E270:F270"/>
    <mergeCell ref="E233:F233"/>
    <mergeCell ref="E239:F239"/>
    <mergeCell ref="B277:K277"/>
    <mergeCell ref="I281:K281"/>
    <mergeCell ref="I289:K289"/>
    <mergeCell ref="E311:F311"/>
    <mergeCell ref="B318:K318"/>
    <mergeCell ref="I329:K329"/>
    <mergeCell ref="I323:K323"/>
    <mergeCell ref="E323:F323"/>
    <mergeCell ref="E337:F337"/>
    <mergeCell ref="E281:F281"/>
    <mergeCell ref="E289:F289"/>
    <mergeCell ref="E305:F305"/>
    <mergeCell ref="B298:K298"/>
    <mergeCell ref="I305:K305"/>
    <mergeCell ref="I311:K311"/>
    <mergeCell ref="B306:K306"/>
    <mergeCell ref="B333:K333"/>
    <mergeCell ref="I120:K120"/>
    <mergeCell ref="B96:K96"/>
    <mergeCell ref="B35:K35"/>
    <mergeCell ref="E99:F99"/>
    <mergeCell ref="E329:F329"/>
    <mergeCell ref="B338:K338"/>
    <mergeCell ref="B375:K375"/>
    <mergeCell ref="I337:K337"/>
    <mergeCell ref="B324:I324"/>
    <mergeCell ref="B366:K366"/>
    <mergeCell ref="I344:K344"/>
    <mergeCell ref="I378:K378"/>
    <mergeCell ref="E344:F344"/>
    <mergeCell ref="I244:K244"/>
    <mergeCell ref="B138:K138"/>
    <mergeCell ref="E27:F27"/>
    <mergeCell ref="E34:F34"/>
    <mergeCell ref="E43:F43"/>
    <mergeCell ref="E53:F53"/>
    <mergeCell ref="E64:F64"/>
    <mergeCell ref="E72:F72"/>
    <mergeCell ref="E86:F86"/>
    <mergeCell ref="E95:F95"/>
    <mergeCell ref="B56:K56"/>
    <mergeCell ref="I64:K64"/>
    <mergeCell ref="B65:K65"/>
    <mergeCell ref="B28:K28"/>
    <mergeCell ref="I95:K95"/>
    <mergeCell ref="I27:K27"/>
    <mergeCell ref="I34:K34"/>
    <mergeCell ref="I43:K43"/>
    <mergeCell ref="I53:K53"/>
    <mergeCell ref="E244:F244"/>
    <mergeCell ref="E358:F358"/>
    <mergeCell ref="E374:F374"/>
    <mergeCell ref="B354:K354"/>
    <mergeCell ref="E378:F378"/>
  </mergeCells>
  <phoneticPr fontId="10"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rowBreaks count="6" manualBreakCount="6">
    <brk id="105" max="11" man="1"/>
    <brk id="112" max="11" man="1"/>
    <brk id="167" max="11" man="1"/>
    <brk id="176" max="11" man="1"/>
    <brk id="181" max="16383" man="1"/>
    <brk id="191" max="16383" man="1"/>
  </rowBreaks>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3.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2024-11-27T11:53:12Z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