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Viesieji2\Desktop\Agnė 2022\+Plastikiniai med gaminiai (2024)\Tiekėjų pasiūlymai\Informacija sutartims 2024-12-02\Informacija sutartims 129, 12, 17 PD\Skirgesa 12 PD\"/>
    </mc:Choice>
  </mc:AlternateContent>
  <xr:revisionPtr revIDLastSave="0" documentId="13_ncr:1_{BA35DCE0-5984-40CC-92C3-5B5D40A650FA}"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dalys'!$J$11:$HC$21</definedName>
    <definedName name="Excel_BuiltIn_Print_Area_1_1">#REF!</definedName>
    <definedName name="TABLE_1">#REF!</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H20" i="1" s="1"/>
  <c r="G19" i="1"/>
  <c r="H19" i="1" s="1"/>
  <c r="G18" i="1"/>
  <c r="H18" i="1" s="1"/>
  <c r="G17" i="1"/>
  <c r="H17" i="1" s="1"/>
  <c r="G16" i="1"/>
  <c r="H16" i="1" s="1"/>
  <c r="G15" i="1"/>
  <c r="H15" i="1" s="1"/>
  <c r="G14" i="1"/>
  <c r="H14" i="1" s="1"/>
  <c r="H21" i="1" l="1"/>
  <c r="G21" i="1"/>
</calcChain>
</file>

<file path=xl/sharedStrings.xml><?xml version="1.0" encoding="utf-8"?>
<sst xmlns="http://schemas.openxmlformats.org/spreadsheetml/2006/main" count="62" uniqueCount="44">
  <si>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</si>
  <si>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</si>
  <si>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</si>
  <si>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</si>
  <si>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</si>
  <si>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</si>
  <si>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</si>
  <si>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</si>
  <si>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</si>
  <si>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</si>
  <si>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</si>
  <si>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</si>
  <si>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</si>
  <si>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</si>
  <si>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</si>
  <si>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</si>
  <si>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</si>
  <si>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</si>
  <si>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Plastikiniai tulžies latakų stentai:</t>
  </si>
  <si>
    <t>12.1</t>
  </si>
  <si>
    <t>Platikiniai tulžies latakų stentai</t>
  </si>
  <si>
    <t>1.10Fr, 90 mm ilgio
2. Tinkami tulžies latakų mechaninei kliūčiai pašalinti arba atstatyti latako vientisumą.
3. Sterilūs. 
4. Paženklinti CE ženklu.</t>
  </si>
  <si>
    <t>12.2</t>
  </si>
  <si>
    <t>1. 10Fr, 120 mm ilgio
2. Tinkami tulžies latakų mechaninei kliūčiai pašalinti arba atstatyti latako vientisumą.
3. Sterilūs. 
4. Paženklinti CE ženklu.</t>
  </si>
  <si>
    <t>12.3</t>
  </si>
  <si>
    <t>1. 10Fr, 150 mm ilgio
2. Tinkami tulžies latakų mechaninei kliūčiai pašalinti arba atstatyti latako vientisumą.
3. Sterilūs. 
4. Paženklinti CE ženklu.</t>
  </si>
  <si>
    <t>12.4</t>
  </si>
  <si>
    <t>1. 8,5Fr, 70 mm ilgio
2. Tinkami tulžies latakų mechaninei kliūčiai pašalinti arba atstatyti latako vientisumą.
3. Sterilūs. 
4. Paženklinti CE ženklu.</t>
  </si>
  <si>
    <t>12.5</t>
  </si>
  <si>
    <t>1. 8.5Fr, 90 mm ilgio
2. Tinkami tulžies latakų mechaninei kliūčiai pašalinti arba atstatyti latako vientisumą.
3. Sterilūs. 
4. Paženklinti CE ženklu.</t>
  </si>
  <si>
    <t>12.6</t>
  </si>
  <si>
    <t>1. 8,5Fr, 120 mm ilgio
2. Tinkami tulžies latakų mechaninei kliūčiai pašalinti arba atstatyti latako vientisumą.
3. Sterilūs. 
4. Paženklinti CE ženklu.</t>
  </si>
  <si>
    <t>12.7</t>
  </si>
  <si>
    <t>1. 8.5Fr, 150 mm ilgio
2. Tinkami tulžies latakų mechaninei kliūčiai pašalinti arba atstatyti latako vientisumą.
3. Sterilūs. 
4. Paženklinti CE ženklu.</t>
  </si>
  <si>
    <t>12 dalis iš viso, Eur:</t>
  </si>
  <si>
    <t>Mdnetic, Turkija, BS-10-9-C</t>
  </si>
  <si>
    <t>Mdnetic, Turkija, BS-10-12-C</t>
  </si>
  <si>
    <t>Mdnetic, Turkija, BS-10-15-C</t>
  </si>
  <si>
    <t>Mdnetic, Turkija, BS-8.5-7-C</t>
  </si>
  <si>
    <t>Mdnetic, Turkija, BS-8.5-9-C</t>
  </si>
  <si>
    <t>Mdnetic, Turkija, BS-8.5-12-C</t>
  </si>
  <si>
    <t>Mdnetic, Turkija, BS-8.5-15-C</t>
  </si>
  <si>
    <t>Žr. "4.1. Katalogai.pdf", 22 psl.</t>
  </si>
  <si>
    <r>
      <rPr>
        <sz val="10"/>
        <color rgb="FF000000"/>
        <rFont val="Times New Roman"/>
        <family val="1"/>
        <charset val="186"/>
      </rPr>
      <t>3. Perkančiosios organizacijos prašymu, dalyvis privalės per 5 (penkias) darbo dienas pateikti siūlomų prekių pavyzdžius adresu</t>
    </r>
    <r>
      <rPr>
        <sz val="10"/>
        <rFont val="Times New Roman"/>
        <family val="1"/>
        <charset val="186"/>
      </rPr>
      <t xml:space="preserve"> Antakalnio g. 57, LT-10207 Vilnius</t>
    </r>
    <r>
      <rPr>
        <sz val="10"/>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</si>
</sst>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8" x14ac:knownFonts="1">
    <font>
      <sz val="10"/>
      <name val="Arial"/>
      <family val="2"/>
      <charset val="186"/>
    </font>
    <font>
      <sz val="11"/>
      <color theme="1"/>
      <name val="Calibri"/>
      <family val="2"/>
      <charset val="186"/>
      <scheme val="minor"/>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rgb="FFFF0000"/>
      <name val="Times New Roman"/>
      <family val="1"/>
      <charset val="186"/>
    </font>
    <font>
      <sz val="10"/>
      <name val="Arial"/>
      <family val="2"/>
      <charset val="186"/>
    </font>
    <font>
      <sz val="11"/>
      <color indexed="8"/>
      <name val="Calibri"/>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8" fillId="0" borderId="0"/>
    <xf numFmtId="0" fontId="10" fillId="0" borderId="0"/>
    <xf numFmtId="0" fontId="11" fillId="0" borderId="0">
      <alignment horizontal="center" textRotation="90"/>
    </xf>
    <xf numFmtId="0" fontId="11" fillId="0" borderId="0">
      <alignment horizontal="center"/>
    </xf>
    <xf numFmtId="0" fontId="12" fillId="0" borderId="0"/>
    <xf numFmtId="0" fontId="12" fillId="0" borderId="0"/>
    <xf numFmtId="0" fontId="13" fillId="0" borderId="0"/>
    <xf numFmtId="0" fontId="14" fillId="0" borderId="0"/>
    <xf numFmtId="9" fontId="16" fillId="0" borderId="0" applyFont="0" applyFill="0" applyBorder="0" applyAlignment="0" applyProtection="0"/>
    <xf numFmtId="0" fontId="17" fillId="0" borderId="0"/>
    <xf numFmtId="0" fontId="16" fillId="0" borderId="0"/>
    <xf numFmtId="0" fontId="17" fillId="0" borderId="0"/>
    <xf numFmtId="0" fontId="1" fillId="0" borderId="0"/>
    <xf numFmtId="0" fontId="1" fillId="0" borderId="0"/>
    <xf numFmtId="0" fontId="10" fillId="0" borderId="0"/>
    <xf numFmtId="0" fontId="17" fillId="0" borderId="0"/>
  </cellStyleXfs>
  <cellXfs count="43">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1" xfId="0" applyFont="1" applyBorder="1" applyAlignment="1">
      <alignment horizontal="center" vertical="top"/>
    </xf>
    <xf numFmtId="0" fontId="2" fillId="0" borderId="1" xfId="0" applyFont="1" applyBorder="1" applyAlignment="1">
      <alignment horizontal="center" vertical="top" wrapText="1"/>
    </xf>
    <xf numFmtId="1" fontId="3"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1" fontId="5" fillId="0" borderId="1" xfId="0" applyNumberFormat="1" applyFont="1" applyBorder="1" applyAlignment="1">
      <alignment horizontal="center" vertical="top"/>
    </xf>
    <xf numFmtId="0" fontId="4" fillId="0" borderId="0" xfId="0" applyFont="1" applyAlignment="1">
      <alignment horizontal="left" vertical="top"/>
    </xf>
    <xf numFmtId="0" fontId="2" fillId="2" borderId="1" xfId="0" applyFont="1" applyFill="1" applyBorder="1" applyAlignment="1">
      <alignment horizontal="center" vertical="top" wrapText="1"/>
    </xf>
    <xf numFmtId="49" fontId="4" fillId="3" borderId="1" xfId="0" applyNumberFormat="1" applyFont="1" applyFill="1" applyBorder="1" applyAlignment="1">
      <alignment horizontal="left" vertical="top" wrapText="1"/>
    </xf>
    <xf numFmtId="0" fontId="4" fillId="3" borderId="0" xfId="0" applyFont="1" applyFill="1" applyAlignment="1">
      <alignment vertical="top"/>
    </xf>
    <xf numFmtId="0" fontId="4" fillId="3" borderId="0" xfId="0" applyFont="1" applyFill="1" applyAlignment="1">
      <alignment horizontal="left" vertical="top"/>
    </xf>
    <xf numFmtId="0" fontId="15" fillId="3" borderId="0" xfId="0" applyFont="1" applyFill="1" applyAlignment="1">
      <alignment vertical="top" wrapText="1"/>
    </xf>
    <xf numFmtId="0" fontId="4" fillId="3" borderId="0" xfId="0" applyFont="1" applyFill="1" applyAlignment="1">
      <alignment vertical="top" wrapText="1"/>
    </xf>
    <xf numFmtId="0" fontId="4" fillId="3" borderId="0" xfId="0" applyFont="1" applyFill="1" applyAlignment="1">
      <alignment horizontal="center" vertical="top"/>
    </xf>
    <xf numFmtId="0" fontId="2" fillId="0" borderId="0" xfId="0" applyFont="1" applyAlignment="1">
      <alignment horizontal="center" vertical="top"/>
    </xf>
    <xf numFmtId="1" fontId="3" fillId="0" borderId="0" xfId="0" applyNumberFormat="1" applyFont="1" applyAlignment="1">
      <alignment horizontal="center" vertical="top"/>
    </xf>
    <xf numFmtId="0" fontId="4" fillId="0" borderId="0" xfId="0" applyFont="1" applyAlignment="1">
      <alignment horizontal="center" vertical="top"/>
    </xf>
    <xf numFmtId="0" fontId="2" fillId="3" borderId="0" xfId="0" applyFont="1" applyFill="1" applyAlignment="1">
      <alignment horizontal="center" vertical="top"/>
    </xf>
    <xf numFmtId="1" fontId="3" fillId="3" borderId="0" xfId="0" applyNumberFormat="1" applyFont="1" applyFill="1" applyAlignment="1">
      <alignment horizontal="center" vertical="top"/>
    </xf>
    <xf numFmtId="0" fontId="2" fillId="3" borderId="1" xfId="0" applyFont="1" applyFill="1" applyBorder="1" applyAlignment="1">
      <alignment horizontal="center" vertical="top" wrapText="1"/>
    </xf>
    <xf numFmtId="1" fontId="3" fillId="3" borderId="1"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2"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xf>
    <xf numFmtId="49" fontId="2" fillId="3" borderId="1" xfId="0" applyNumberFormat="1" applyFont="1" applyFill="1" applyBorder="1" applyAlignment="1">
      <alignment vertical="top" wrapText="1"/>
    </xf>
    <xf numFmtId="164" fontId="4" fillId="3" borderId="4" xfId="0" applyNumberFormat="1" applyFont="1" applyFill="1" applyBorder="1" applyAlignment="1">
      <alignment horizontal="center" vertical="top" wrapText="1"/>
    </xf>
    <xf numFmtId="9" fontId="4" fillId="3" borderId="4" xfId="13" applyFont="1" applyFill="1" applyBorder="1" applyAlignment="1">
      <alignment horizontal="center" vertical="top" wrapText="1"/>
    </xf>
    <xf numFmtId="2" fontId="2" fillId="3" borderId="4" xfId="0" applyNumberFormat="1" applyFont="1" applyFill="1" applyBorder="1" applyAlignment="1">
      <alignment horizontal="center" vertical="top" wrapText="1"/>
    </xf>
    <xf numFmtId="0" fontId="4" fillId="3" borderId="4" xfId="0" applyFont="1" applyFill="1" applyBorder="1" applyAlignment="1">
      <alignment horizontal="left" vertical="top" wrapText="1"/>
    </xf>
    <xf numFmtId="0" fontId="2" fillId="3" borderId="0" xfId="0" applyFont="1" applyFill="1" applyAlignment="1">
      <alignment horizontal="left" vertical="top"/>
    </xf>
    <xf numFmtId="0" fontId="4"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left" vertical="top" wrapText="1"/>
    </xf>
    <xf numFmtId="0" fontId="2" fillId="3" borderId="0" xfId="0" applyFont="1" applyFill="1" applyAlignment="1">
      <alignment horizontal="center" vertical="top"/>
    </xf>
    <xf numFmtId="49" fontId="2" fillId="3" borderId="3" xfId="0" applyNumberFormat="1" applyFont="1" applyFill="1" applyBorder="1" applyAlignment="1">
      <alignment horizontal="center" vertical="top" wrapText="1"/>
    </xf>
    <xf numFmtId="49" fontId="2" fillId="3" borderId="2" xfId="0" applyNumberFormat="1" applyFont="1" applyFill="1" applyBorder="1" applyAlignment="1">
      <alignment horizontal="center" vertical="top" wrapText="1"/>
    </xf>
    <xf numFmtId="0" fontId="2" fillId="3" borderId="0" xfId="0" applyFont="1" applyFill="1" applyAlignment="1">
      <alignment horizontal="center"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49" fontId="2" fillId="3" borderId="3" xfId="0" applyNumberFormat="1" applyFont="1" applyFill="1" applyBorder="1" applyAlignment="1">
      <alignment horizontal="left" vertical="top" wrapText="1"/>
    </xf>
    <xf numFmtId="49" fontId="2" fillId="3" borderId="2" xfId="0" applyNumberFormat="1" applyFont="1" applyFill="1" applyBorder="1" applyAlignment="1">
      <alignment horizontal="left" vertical="top" wrapText="1"/>
    </xf>
  </cellXfs>
  <cellStyles count="21">
    <cellStyle name="Excel Built-in Normal" xfId="14" xr:uid="{6181E338-0A69-4D94-A42A-B72720F16BFD}"/>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2 3" xfId="15" xr:uid="{F999874D-632D-43A3-883F-A6DF4BF4AC98}"/>
    <cellStyle name="Įprastas 3" xfId="6" xr:uid="{BC3F0673-424E-40F0-A8E3-2C5B280C4D15}"/>
    <cellStyle name="Įprastas 3 2" xfId="12" xr:uid="{D4366CD4-6706-4C43-9E29-864DC6271594}"/>
    <cellStyle name="Normal 2" xfId="16" xr:uid="{267D459D-04B0-44BF-8C8B-1DBE781BE2E6}"/>
    <cellStyle name="Normal 3" xfId="17" xr:uid="{1E39B86F-D2DB-46AA-A86F-CC6C729FA4FF}"/>
    <cellStyle name="Normal 4" xfId="18" xr:uid="{01F9F7D8-2E79-478C-A932-E9B663E39537}"/>
    <cellStyle name="Normal 5" xfId="19" xr:uid="{64D870F4-C58E-433F-92FC-D0EA2A80315B}"/>
    <cellStyle name="Normal 7" xfId="20" xr:uid="{FFC4286A-22CD-41AF-856E-7A7F71758BB3}"/>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21</xdr:row>
      <xdr:rowOff>0</xdr:rowOff>
    </xdr:from>
    <xdr:to>
      <xdr:col>11</xdr:col>
      <xdr:colOff>9525</xdr:colOff>
      <xdr:row>21</xdr:row>
      <xdr:rowOff>9525</xdr:rowOff>
    </xdr:to>
    <xdr:pic>
      <xdr:nvPicPr>
        <xdr:cNvPr id="2" name="Picture 1" descr="Produktbild Website">
          <a:extLst>
            <a:ext uri="{FF2B5EF4-FFF2-40B4-BE49-F238E27FC236}">
              <a16:creationId xmlns:a16="http://schemas.microsoft.com/office/drawing/2014/main" id="{A64EB2A8-47C9-0C98-5239-04865EA2E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92950" y="33004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showGridLines="0" tabSelected="1" zoomScale="70" zoomScaleNormal="70" zoomScaleSheetLayoutView="55" workbookViewId="0">
      <selection activeCell="F15" sqref="F15"/>
    </sheetView>
  </sheetViews>
  <sheetFormatPr defaultColWidth="9.140625" defaultRowHeight="12.75" x14ac:dyDescent="0.2"/>
  <cols>
    <col min="1" max="1" width="12.140625" style="1" customWidth="1"/>
    <col min="2" max="2" width="27.28515625" style="8" customWidth="1"/>
    <col min="3" max="3" width="8.5703125" style="16" customWidth="1"/>
    <col min="4" max="4" width="12.140625" style="17" customWidth="1"/>
    <col min="5" max="5" width="14.28515625" style="18" customWidth="1"/>
    <col min="6" max="6" width="9.5703125" style="18" customWidth="1"/>
    <col min="7" max="7" width="20.7109375" style="18" customWidth="1"/>
    <col min="8" max="8" width="12.7109375" style="18" customWidth="1"/>
    <col min="9" max="9" width="53.5703125" style="2" customWidth="1"/>
    <col min="10" max="10" width="23" style="8" customWidth="1"/>
    <col min="11" max="11" width="39.28515625" style="8" customWidth="1"/>
    <col min="12" max="981" width="9.140625" style="1" customWidth="1"/>
    <col min="982" max="16384" width="9.140625" style="1"/>
  </cols>
  <sheetData>
    <row r="1" spans="1:11" ht="13.5" customHeight="1" x14ac:dyDescent="0.2">
      <c r="I1" s="2" t="s">
        <v>0</v>
      </c>
    </row>
    <row r="2" spans="1:11" s="11" customFormat="1" ht="27" customHeight="1" x14ac:dyDescent="0.2">
      <c r="B2" s="12"/>
      <c r="C2" s="19"/>
      <c r="D2" s="20"/>
      <c r="E2" s="15"/>
      <c r="F2" s="15"/>
      <c r="G2" s="15"/>
      <c r="H2" s="15"/>
      <c r="I2" s="13"/>
      <c r="J2" s="12"/>
      <c r="K2" s="12"/>
    </row>
    <row r="3" spans="1:11" s="11" customFormat="1" x14ac:dyDescent="0.2">
      <c r="B3" s="35" t="s">
        <v>1</v>
      </c>
      <c r="C3" s="35"/>
      <c r="D3" s="35"/>
      <c r="E3" s="35"/>
      <c r="F3" s="35"/>
      <c r="G3" s="35"/>
      <c r="H3" s="35"/>
      <c r="I3" s="35"/>
      <c r="J3" s="12"/>
      <c r="K3" s="12"/>
    </row>
    <row r="4" spans="1:11" s="11" customFormat="1" x14ac:dyDescent="0.2">
      <c r="B4" s="38" t="s">
        <v>2</v>
      </c>
      <c r="C4" s="38"/>
      <c r="D4" s="38"/>
      <c r="E4" s="38"/>
      <c r="F4" s="38"/>
      <c r="G4" s="38"/>
      <c r="H4" s="38"/>
      <c r="I4" s="38"/>
      <c r="J4" s="12"/>
      <c r="K4" s="12"/>
    </row>
    <row r="5" spans="1:11" s="11" customFormat="1" x14ac:dyDescent="0.2">
      <c r="A5" s="31" t="s">
        <v>3</v>
      </c>
      <c r="B5" s="31"/>
      <c r="C5" s="31"/>
      <c r="D5" s="31"/>
      <c r="E5" s="31"/>
      <c r="F5" s="31"/>
      <c r="G5" s="31"/>
      <c r="H5" s="31"/>
      <c r="I5" s="14"/>
      <c r="J5" s="12"/>
      <c r="K5" s="12"/>
    </row>
    <row r="6" spans="1:11" s="11" customFormat="1" x14ac:dyDescent="0.2">
      <c r="A6" s="32"/>
      <c r="B6" s="32"/>
      <c r="C6" s="32"/>
      <c r="D6" s="32"/>
      <c r="E6" s="32"/>
      <c r="F6" s="32"/>
      <c r="G6" s="32"/>
      <c r="H6" s="32"/>
      <c r="I6" s="32"/>
      <c r="J6" s="12"/>
      <c r="K6" s="12"/>
    </row>
    <row r="7" spans="1:11" s="11" customFormat="1" x14ac:dyDescent="0.2">
      <c r="A7" s="33" t="s">
        <v>4</v>
      </c>
      <c r="B7" s="33"/>
      <c r="C7" s="33"/>
      <c r="D7" s="33"/>
      <c r="E7" s="33"/>
      <c r="F7" s="33"/>
      <c r="G7" s="33"/>
      <c r="H7" s="33"/>
      <c r="I7" s="33"/>
      <c r="J7" s="12"/>
      <c r="K7" s="12"/>
    </row>
    <row r="8" spans="1:11" s="11" customFormat="1" ht="33" customHeight="1" x14ac:dyDescent="0.2">
      <c r="A8" s="34" t="s">
        <v>5</v>
      </c>
      <c r="B8" s="34"/>
      <c r="C8" s="34"/>
      <c r="D8" s="34"/>
      <c r="E8" s="34"/>
      <c r="F8" s="34"/>
      <c r="G8" s="34"/>
      <c r="H8" s="34"/>
      <c r="I8" s="34"/>
      <c r="J8" s="12"/>
      <c r="K8" s="12"/>
    </row>
    <row r="9" spans="1:11" s="11" customFormat="1" ht="50.25" customHeight="1" x14ac:dyDescent="0.2">
      <c r="A9" s="34" t="s">
        <v>43</v>
      </c>
      <c r="B9" s="34"/>
      <c r="C9" s="34"/>
      <c r="D9" s="34"/>
      <c r="E9" s="34"/>
      <c r="F9" s="34"/>
      <c r="G9" s="34"/>
      <c r="H9" s="34"/>
      <c r="I9" s="34"/>
      <c r="J9" s="12"/>
      <c r="K9" s="12"/>
    </row>
    <row r="10" spans="1:11" s="11" customFormat="1" ht="35.25" customHeight="1" x14ac:dyDescent="0.2">
      <c r="B10" s="38"/>
      <c r="C10" s="38"/>
      <c r="D10" s="38"/>
      <c r="E10" s="38"/>
      <c r="F10" s="38"/>
      <c r="G10" s="38"/>
      <c r="H10" s="38"/>
      <c r="I10" s="38"/>
      <c r="J10" s="12"/>
      <c r="K10" s="12"/>
    </row>
    <row r="11" spans="1:11" s="18" customFormat="1" ht="55.9" customHeight="1" x14ac:dyDescent="0.2">
      <c r="A11" s="9" t="s">
        <v>6</v>
      </c>
      <c r="B11" s="4" t="s">
        <v>7</v>
      </c>
      <c r="C11" s="4" t="s">
        <v>8</v>
      </c>
      <c r="D11" s="5" t="s">
        <v>9</v>
      </c>
      <c r="E11" s="4" t="s">
        <v>10</v>
      </c>
      <c r="F11" s="4" t="s">
        <v>11</v>
      </c>
      <c r="G11" s="4" t="s">
        <v>12</v>
      </c>
      <c r="H11" s="4" t="s">
        <v>13</v>
      </c>
      <c r="I11" s="4" t="s">
        <v>14</v>
      </c>
      <c r="J11" s="6" t="s">
        <v>15</v>
      </c>
      <c r="K11" s="6" t="s">
        <v>16</v>
      </c>
    </row>
    <row r="12" spans="1:11" s="18" customFormat="1" x14ac:dyDescent="0.2">
      <c r="A12" s="3"/>
      <c r="B12" s="3">
        <v>2</v>
      </c>
      <c r="C12" s="3">
        <v>3</v>
      </c>
      <c r="D12" s="7">
        <v>4</v>
      </c>
      <c r="E12" s="3">
        <v>5</v>
      </c>
      <c r="F12" s="3">
        <v>6</v>
      </c>
      <c r="G12" s="3">
        <v>7</v>
      </c>
      <c r="H12" s="3">
        <v>8</v>
      </c>
      <c r="I12" s="6">
        <v>9</v>
      </c>
      <c r="J12" s="3">
        <v>10</v>
      </c>
      <c r="K12" s="3">
        <v>11</v>
      </c>
    </row>
    <row r="13" spans="1:11" s="11" customFormat="1" x14ac:dyDescent="0.2">
      <c r="A13" s="25">
        <v>12</v>
      </c>
      <c r="B13" s="41" t="s">
        <v>18</v>
      </c>
      <c r="C13" s="42"/>
      <c r="D13" s="42"/>
      <c r="E13" s="42"/>
      <c r="F13" s="42"/>
      <c r="G13" s="42"/>
      <c r="H13" s="42"/>
      <c r="I13" s="42"/>
      <c r="J13" s="42"/>
      <c r="K13" s="42"/>
    </row>
    <row r="14" spans="1:11" s="11" customFormat="1" ht="69" customHeight="1" x14ac:dyDescent="0.2">
      <c r="A14" s="25" t="s">
        <v>19</v>
      </c>
      <c r="B14" s="10" t="s">
        <v>20</v>
      </c>
      <c r="C14" s="21" t="s">
        <v>17</v>
      </c>
      <c r="D14" s="22">
        <v>16</v>
      </c>
      <c r="E14" s="27">
        <v>16.8</v>
      </c>
      <c r="F14" s="28">
        <v>0.05</v>
      </c>
      <c r="G14" s="29">
        <f t="shared" ref="G14:G20" si="0">D14*E14</f>
        <v>268.8</v>
      </c>
      <c r="H14" s="29">
        <f t="shared" ref="H14:H20" si="1">G14+G14*F14</f>
        <v>282.24</v>
      </c>
      <c r="I14" s="30" t="s">
        <v>21</v>
      </c>
      <c r="J14" s="30" t="s">
        <v>35</v>
      </c>
      <c r="K14" s="30" t="s">
        <v>42</v>
      </c>
    </row>
    <row r="15" spans="1:11" s="11" customFormat="1" ht="69" customHeight="1" x14ac:dyDescent="0.2">
      <c r="A15" s="25" t="s">
        <v>22</v>
      </c>
      <c r="B15" s="10" t="s">
        <v>20</v>
      </c>
      <c r="C15" s="21" t="s">
        <v>17</v>
      </c>
      <c r="D15" s="22">
        <v>5</v>
      </c>
      <c r="E15" s="27">
        <v>16.8</v>
      </c>
      <c r="F15" s="28">
        <v>0.05</v>
      </c>
      <c r="G15" s="29">
        <f t="shared" si="0"/>
        <v>84</v>
      </c>
      <c r="H15" s="29">
        <f t="shared" si="1"/>
        <v>88.2</v>
      </c>
      <c r="I15" s="30" t="s">
        <v>23</v>
      </c>
      <c r="J15" s="30" t="s">
        <v>36</v>
      </c>
      <c r="K15" s="30" t="s">
        <v>42</v>
      </c>
    </row>
    <row r="16" spans="1:11" s="11" customFormat="1" ht="69" customHeight="1" x14ac:dyDescent="0.2">
      <c r="A16" s="25" t="s">
        <v>24</v>
      </c>
      <c r="B16" s="10" t="s">
        <v>20</v>
      </c>
      <c r="C16" s="21" t="s">
        <v>17</v>
      </c>
      <c r="D16" s="22">
        <v>6</v>
      </c>
      <c r="E16" s="27">
        <v>16.8</v>
      </c>
      <c r="F16" s="28">
        <v>0.05</v>
      </c>
      <c r="G16" s="29">
        <f t="shared" si="0"/>
        <v>100.8</v>
      </c>
      <c r="H16" s="29">
        <f t="shared" si="1"/>
        <v>105.84</v>
      </c>
      <c r="I16" s="30" t="s">
        <v>25</v>
      </c>
      <c r="J16" s="30" t="s">
        <v>37</v>
      </c>
      <c r="K16" s="30" t="s">
        <v>42</v>
      </c>
    </row>
    <row r="17" spans="1:11" s="11" customFormat="1" ht="69" customHeight="1" x14ac:dyDescent="0.2">
      <c r="A17" s="25" t="s">
        <v>26</v>
      </c>
      <c r="B17" s="10" t="s">
        <v>20</v>
      </c>
      <c r="C17" s="21" t="s">
        <v>17</v>
      </c>
      <c r="D17" s="22">
        <v>22</v>
      </c>
      <c r="E17" s="27">
        <v>16.8</v>
      </c>
      <c r="F17" s="28">
        <v>0.05</v>
      </c>
      <c r="G17" s="29">
        <f t="shared" si="0"/>
        <v>369.6</v>
      </c>
      <c r="H17" s="29">
        <f t="shared" si="1"/>
        <v>388.08</v>
      </c>
      <c r="I17" s="30" t="s">
        <v>27</v>
      </c>
      <c r="J17" s="30" t="s">
        <v>38</v>
      </c>
      <c r="K17" s="30" t="s">
        <v>42</v>
      </c>
    </row>
    <row r="18" spans="1:11" s="11" customFormat="1" ht="69" customHeight="1" x14ac:dyDescent="0.2">
      <c r="A18" s="25" t="s">
        <v>28</v>
      </c>
      <c r="B18" s="10" t="s">
        <v>20</v>
      </c>
      <c r="C18" s="21" t="s">
        <v>17</v>
      </c>
      <c r="D18" s="22">
        <v>17</v>
      </c>
      <c r="E18" s="27">
        <v>16.8</v>
      </c>
      <c r="F18" s="28">
        <v>0.05</v>
      </c>
      <c r="G18" s="29">
        <f t="shared" si="0"/>
        <v>285.60000000000002</v>
      </c>
      <c r="H18" s="29">
        <f t="shared" si="1"/>
        <v>299.88</v>
      </c>
      <c r="I18" s="30" t="s">
        <v>29</v>
      </c>
      <c r="J18" s="30" t="s">
        <v>39</v>
      </c>
      <c r="K18" s="30" t="s">
        <v>42</v>
      </c>
    </row>
    <row r="19" spans="1:11" s="11" customFormat="1" ht="69" customHeight="1" x14ac:dyDescent="0.2">
      <c r="A19" s="25" t="s">
        <v>30</v>
      </c>
      <c r="B19" s="10" t="s">
        <v>20</v>
      </c>
      <c r="C19" s="21" t="s">
        <v>17</v>
      </c>
      <c r="D19" s="22">
        <v>4</v>
      </c>
      <c r="E19" s="27">
        <v>16.8</v>
      </c>
      <c r="F19" s="28">
        <v>0.05</v>
      </c>
      <c r="G19" s="29">
        <f t="shared" si="0"/>
        <v>67.2</v>
      </c>
      <c r="H19" s="29">
        <f t="shared" si="1"/>
        <v>70.56</v>
      </c>
      <c r="I19" s="30" t="s">
        <v>31</v>
      </c>
      <c r="J19" s="30" t="s">
        <v>40</v>
      </c>
      <c r="K19" s="30" t="s">
        <v>42</v>
      </c>
    </row>
    <row r="20" spans="1:11" s="11" customFormat="1" ht="69" customHeight="1" x14ac:dyDescent="0.2">
      <c r="A20" s="25" t="s">
        <v>32</v>
      </c>
      <c r="B20" s="10" t="s">
        <v>20</v>
      </c>
      <c r="C20" s="21" t="s">
        <v>17</v>
      </c>
      <c r="D20" s="22">
        <v>4</v>
      </c>
      <c r="E20" s="27">
        <v>16.8</v>
      </c>
      <c r="F20" s="28">
        <v>0.05</v>
      </c>
      <c r="G20" s="29">
        <f t="shared" si="0"/>
        <v>67.2</v>
      </c>
      <c r="H20" s="29">
        <f t="shared" si="1"/>
        <v>70.56</v>
      </c>
      <c r="I20" s="30" t="s">
        <v>33</v>
      </c>
      <c r="J20" s="30" t="s">
        <v>41</v>
      </c>
      <c r="K20" s="30" t="s">
        <v>42</v>
      </c>
    </row>
    <row r="21" spans="1:11" s="11" customFormat="1" x14ac:dyDescent="0.2">
      <c r="A21" s="25"/>
      <c r="B21" s="26"/>
      <c r="C21" s="23"/>
      <c r="D21" s="23"/>
      <c r="E21" s="36" t="s">
        <v>34</v>
      </c>
      <c r="F21" s="37"/>
      <c r="G21" s="24">
        <f>SUM(G14:G20)</f>
        <v>1243.2</v>
      </c>
      <c r="H21" s="24">
        <f>SUM(H14:H20)</f>
        <v>1305.3599999999999</v>
      </c>
      <c r="I21" s="39"/>
      <c r="J21" s="40"/>
      <c r="K21" s="40"/>
    </row>
  </sheetData>
  <mergeCells count="11">
    <mergeCell ref="B13:K13"/>
    <mergeCell ref="I21:K21"/>
    <mergeCell ref="B3:I3"/>
    <mergeCell ref="B4:I4"/>
    <mergeCell ref="B10:I10"/>
    <mergeCell ref="E21:F21"/>
    <mergeCell ref="A5:H5"/>
    <mergeCell ref="A6:I6"/>
    <mergeCell ref="A7:I7"/>
    <mergeCell ref="A8:I8"/>
    <mergeCell ref="A9:I9"/>
  </mergeCells>
  <phoneticPr fontId="9" type="noConversion"/>
  <pageMargins left="0.25" right="0.25" top="0.75" bottom="0.75" header="0.3" footer="0.3"/>
  <pageSetup paperSize="9" scale="10" firstPageNumber="0" fitToHeight="0" pageOrder="overThenDown" orientation="landscape" verticalDpi="300"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cp:lastPrinted>2024-08-23T08:43:20Z</cp:lastPrinted>
  <dcterms:created xsi:type="dcterms:W3CDTF">2016-09-15T08:33:18Z</dcterms:created>
  <dcterms:modified xsi:type="dcterms:W3CDTF">2024-12-17T08:14:27Z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