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Viesieji3\Desktop\2024 KONKURSAI\Vaistiniai preparatai\"/>
    </mc:Choice>
  </mc:AlternateContent>
  <xr:revisionPtr revIDLastSave="0" documentId="8_{EF9F337C-226E-4450-A005-D4298B5603B9}" xr6:coauthVersionLast="47" xr6:coauthVersionMax="47" xr10:uidLastSave="{00000000-0000-0000-0000-000000000000}"/>
  <bookViews>
    <workbookView xWindow="-120" yWindow="-120" windowWidth="29040" windowHeight="15840" tabRatio="760" xr2:uid="{00000000-000D-0000-FFFF-FFFF00000000}"/>
  </bookViews>
  <sheets>
    <sheet name="Sheet1" sheetId="1" r:id="rId1"/>
  </sheets>
  <definedNames>
    <definedName name="_xlnm.Print_Area" localSheetId="0">Sheet1!$B$14:$O$208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1" i="1" l="1"/>
  <c r="I151" i="1"/>
  <c r="H144" i="1"/>
  <c r="I144" i="1" s="1"/>
  <c r="H143" i="1"/>
  <c r="I143" i="1" s="1"/>
  <c r="H142" i="1"/>
  <c r="I142" i="1" s="1"/>
  <c r="H140" i="1"/>
  <c r="I140" i="1" s="1"/>
  <c r="H139" i="1"/>
  <c r="I139" i="1" s="1"/>
  <c r="H138" i="1"/>
  <c r="I138" i="1" s="1"/>
  <c r="H137" i="1"/>
  <c r="I137" i="1" s="1"/>
  <c r="H136" i="1"/>
  <c r="I136" i="1" s="1"/>
  <c r="H135" i="1"/>
  <c r="I135" i="1" s="1"/>
  <c r="H134" i="1"/>
  <c r="I134" i="1" s="1"/>
  <c r="H133" i="1"/>
  <c r="I133" i="1" s="1"/>
  <c r="H132" i="1"/>
  <c r="I132" i="1" s="1"/>
  <c r="H131" i="1"/>
  <c r="I131" i="1" s="1"/>
  <c r="H130" i="1"/>
  <c r="I130" i="1" s="1"/>
  <c r="H129" i="1"/>
  <c r="I129" i="1" s="1"/>
  <c r="H128" i="1"/>
  <c r="I128" i="1" s="1"/>
  <c r="H127" i="1"/>
  <c r="I127" i="1" s="1"/>
  <c r="H126" i="1"/>
  <c r="I126" i="1" s="1"/>
  <c r="H125" i="1"/>
  <c r="I125" i="1" s="1"/>
  <c r="H124" i="1"/>
  <c r="I124" i="1" s="1"/>
  <c r="H123" i="1"/>
  <c r="I123" i="1" s="1"/>
  <c r="H122" i="1"/>
  <c r="I122" i="1" s="1"/>
  <c r="H121" i="1"/>
  <c r="I121" i="1" s="1"/>
  <c r="H120" i="1"/>
  <c r="I120" i="1" s="1"/>
  <c r="H119" i="1"/>
  <c r="I119" i="1" s="1"/>
  <c r="H118" i="1"/>
  <c r="I118" i="1" s="1"/>
  <c r="H117" i="1"/>
  <c r="I117" i="1" s="1"/>
  <c r="H116" i="1"/>
  <c r="I116" i="1" s="1"/>
  <c r="H115" i="1"/>
  <c r="I115" i="1" s="1"/>
  <c r="H114" i="1"/>
  <c r="I114" i="1" s="1"/>
  <c r="H113" i="1"/>
  <c r="I113" i="1" s="1"/>
  <c r="H112" i="1"/>
  <c r="I112" i="1" s="1"/>
  <c r="H111" i="1"/>
  <c r="I111" i="1" s="1"/>
  <c r="H110" i="1"/>
  <c r="I110" i="1" s="1"/>
  <c r="H108" i="1"/>
  <c r="I108" i="1" s="1"/>
  <c r="H107" i="1"/>
  <c r="I107" i="1" s="1"/>
  <c r="H106" i="1"/>
  <c r="I106" i="1" s="1"/>
  <c r="H105" i="1"/>
  <c r="I105" i="1" s="1"/>
  <c r="H104" i="1"/>
  <c r="I104" i="1" s="1"/>
  <c r="H103" i="1"/>
  <c r="I103" i="1" s="1"/>
  <c r="H102" i="1"/>
  <c r="I102" i="1" s="1"/>
  <c r="H101" i="1"/>
  <c r="I101" i="1" s="1"/>
  <c r="H100" i="1"/>
  <c r="I100" i="1" s="1"/>
  <c r="H99" i="1"/>
  <c r="I99" i="1" s="1"/>
  <c r="H98" i="1"/>
  <c r="I98" i="1" s="1"/>
  <c r="H97" i="1"/>
  <c r="I97" i="1" s="1"/>
  <c r="H96" i="1"/>
  <c r="I96" i="1" s="1"/>
  <c r="H95" i="1"/>
  <c r="I95" i="1" s="1"/>
  <c r="H94" i="1"/>
  <c r="I94" i="1" s="1"/>
  <c r="H93" i="1"/>
  <c r="I93" i="1" s="1"/>
  <c r="H92" i="1"/>
  <c r="I92" i="1" s="1"/>
  <c r="H91" i="1"/>
  <c r="I91" i="1" s="1"/>
  <c r="H90" i="1"/>
  <c r="I90" i="1" s="1"/>
  <c r="H89" i="1"/>
  <c r="I89" i="1" s="1"/>
  <c r="H88" i="1"/>
  <c r="I88" i="1" s="1"/>
  <c r="H87" i="1"/>
  <c r="I87" i="1" s="1"/>
  <c r="H86" i="1"/>
  <c r="I86" i="1" s="1"/>
  <c r="H85" i="1"/>
  <c r="I85" i="1" s="1"/>
  <c r="H84" i="1"/>
  <c r="I84" i="1" s="1"/>
  <c r="H83" i="1"/>
  <c r="I83" i="1" s="1"/>
  <c r="H82" i="1"/>
  <c r="I82" i="1" s="1"/>
  <c r="H81" i="1"/>
  <c r="I81" i="1" s="1"/>
  <c r="H80" i="1"/>
  <c r="I80" i="1" s="1"/>
  <c r="H79" i="1"/>
  <c r="I79" i="1" s="1"/>
  <c r="H78" i="1"/>
  <c r="I78" i="1" s="1"/>
  <c r="H77" i="1"/>
  <c r="I77" i="1" s="1"/>
  <c r="H76" i="1"/>
  <c r="I76" i="1" s="1"/>
  <c r="H75" i="1"/>
  <c r="I75" i="1" s="1"/>
  <c r="H74" i="1"/>
  <c r="I74" i="1" s="1"/>
  <c r="H73" i="1"/>
  <c r="I73" i="1" s="1"/>
  <c r="H72" i="1"/>
  <c r="I72" i="1" s="1"/>
  <c r="I71" i="1"/>
  <c r="H71" i="1"/>
  <c r="H70" i="1"/>
  <c r="I70" i="1" s="1"/>
  <c r="H69" i="1"/>
  <c r="I69" i="1" s="1"/>
  <c r="H68" i="1"/>
  <c r="I68" i="1" s="1"/>
  <c r="H67" i="1"/>
  <c r="I67" i="1" s="1"/>
  <c r="H66" i="1"/>
  <c r="I66" i="1" s="1"/>
  <c r="H65" i="1"/>
  <c r="I65" i="1" s="1"/>
  <c r="H64" i="1"/>
  <c r="I64" i="1" s="1"/>
  <c r="H63" i="1"/>
  <c r="I63" i="1" s="1"/>
  <c r="H62" i="1"/>
  <c r="I62" i="1" s="1"/>
  <c r="H61" i="1"/>
  <c r="I61" i="1" s="1"/>
  <c r="H60" i="1"/>
  <c r="I60" i="1" s="1"/>
  <c r="H59" i="1"/>
  <c r="I59" i="1" s="1"/>
  <c r="H58" i="1"/>
  <c r="I58" i="1" s="1"/>
  <c r="H57" i="1"/>
  <c r="I57" i="1" s="1"/>
  <c r="H56" i="1"/>
  <c r="I56"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I43" i="1" s="1"/>
  <c r="H42" i="1"/>
  <c r="I42" i="1" s="1"/>
  <c r="H41" i="1"/>
  <c r="I41" i="1" s="1"/>
  <c r="H40" i="1"/>
  <c r="I40" i="1" s="1"/>
  <c r="H39" i="1"/>
  <c r="I39" i="1" s="1"/>
  <c r="H38" i="1"/>
  <c r="I38" i="1" s="1"/>
  <c r="H37" i="1"/>
  <c r="I37" i="1" s="1"/>
  <c r="H36" i="1"/>
  <c r="I36" i="1" s="1"/>
  <c r="H35" i="1"/>
  <c r="I35" i="1" s="1"/>
  <c r="H34" i="1"/>
  <c r="I34" i="1" s="1"/>
  <c r="H33" i="1"/>
  <c r="I33" i="1" s="1"/>
  <c r="H32" i="1"/>
  <c r="I32" i="1" s="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I18" i="1" s="1"/>
  <c r="H17" i="1"/>
  <c r="I17" i="1" s="1"/>
  <c r="H16" i="1"/>
  <c r="I16" i="1" s="1"/>
  <c r="H15" i="1"/>
  <c r="I15" i="1" s="1"/>
  <c r="H146" i="1"/>
  <c r="I146" i="1" s="1"/>
  <c r="H147" i="1"/>
  <c r="I147" i="1" s="1"/>
  <c r="H148" i="1"/>
  <c r="I148" i="1" s="1"/>
  <c r="H149" i="1"/>
  <c r="I149" i="1" s="1"/>
  <c r="H152" i="1"/>
  <c r="I152" i="1" s="1"/>
  <c r="H153" i="1"/>
  <c r="I153" i="1" s="1"/>
  <c r="H154" i="1"/>
  <c r="I154" i="1"/>
  <c r="H155" i="1"/>
  <c r="I155" i="1" s="1"/>
  <c r="H156" i="1"/>
  <c r="I156" i="1" s="1"/>
  <c r="H157" i="1"/>
  <c r="I157" i="1" s="1"/>
  <c r="H158" i="1"/>
  <c r="I158" i="1" s="1"/>
  <c r="H159" i="1"/>
  <c r="I159" i="1" s="1"/>
  <c r="H160" i="1"/>
  <c r="I160" i="1" s="1"/>
  <c r="H161" i="1"/>
  <c r="I161" i="1"/>
  <c r="H162" i="1"/>
  <c r="I162" i="1"/>
  <c r="H163" i="1"/>
  <c r="I163" i="1" s="1"/>
  <c r="H164" i="1"/>
  <c r="I164" i="1" s="1"/>
  <c r="H165" i="1"/>
  <c r="I165" i="1" s="1"/>
  <c r="H166" i="1"/>
  <c r="I166" i="1" s="1"/>
  <c r="H167" i="1"/>
  <c r="I167" i="1" s="1"/>
  <c r="H168" i="1"/>
  <c r="I168" i="1" s="1"/>
  <c r="H169" i="1"/>
  <c r="I169" i="1"/>
  <c r="H170" i="1"/>
  <c r="I170" i="1" s="1"/>
  <c r="H171" i="1"/>
  <c r="I171" i="1" s="1"/>
  <c r="H172" i="1"/>
  <c r="I172" i="1" s="1"/>
  <c r="H173" i="1"/>
  <c r="I173" i="1" s="1"/>
  <c r="H174" i="1"/>
  <c r="I174" i="1" s="1"/>
  <c r="H175" i="1"/>
  <c r="I175" i="1"/>
  <c r="H176" i="1"/>
  <c r="I176" i="1" s="1"/>
  <c r="H177" i="1"/>
  <c r="I177" i="1" s="1"/>
  <c r="H178" i="1"/>
  <c r="I178" i="1"/>
  <c r="H179" i="1"/>
  <c r="I179" i="1" s="1"/>
  <c r="H180" i="1"/>
  <c r="I180" i="1" s="1"/>
  <c r="H181" i="1"/>
  <c r="I181" i="1"/>
  <c r="H182" i="1"/>
  <c r="I182" i="1" s="1"/>
  <c r="H183" i="1"/>
  <c r="I183" i="1" s="1"/>
  <c r="H184" i="1"/>
  <c r="I184" i="1"/>
  <c r="H185" i="1"/>
  <c r="I185" i="1" s="1"/>
  <c r="H186" i="1"/>
  <c r="I186" i="1" s="1"/>
  <c r="H187" i="1"/>
  <c r="I187" i="1" s="1"/>
  <c r="H188" i="1"/>
  <c r="I188" i="1" s="1"/>
  <c r="H189" i="1"/>
  <c r="I189" i="1" s="1"/>
  <c r="H190" i="1"/>
  <c r="I190" i="1" s="1"/>
  <c r="H191" i="1"/>
  <c r="I191" i="1" s="1"/>
  <c r="H192" i="1"/>
  <c r="I192" i="1" s="1"/>
  <c r="H193" i="1"/>
  <c r="I193" i="1" s="1"/>
  <c r="H195" i="1"/>
  <c r="I195" i="1" s="1"/>
  <c r="H196" i="1"/>
  <c r="I196" i="1" s="1"/>
  <c r="H197" i="1"/>
  <c r="I197" i="1" s="1"/>
  <c r="H198" i="1"/>
  <c r="I198" i="1"/>
  <c r="H199" i="1"/>
  <c r="I199" i="1" s="1"/>
  <c r="H200" i="1"/>
  <c r="I200" i="1"/>
  <c r="H201" i="1"/>
  <c r="I201" i="1" s="1"/>
  <c r="H202" i="1"/>
  <c r="I202" i="1" s="1"/>
  <c r="H203" i="1"/>
  <c r="I203" i="1" s="1"/>
  <c r="H204" i="1"/>
  <c r="I204" i="1" s="1"/>
  <c r="H205" i="1"/>
  <c r="I205" i="1" s="1"/>
  <c r="H206" i="1"/>
  <c r="I206" i="1" s="1"/>
  <c r="H207" i="1"/>
  <c r="I207" i="1" s="1"/>
  <c r="H208" i="1"/>
  <c r="I208" i="1" s="1"/>
  <c r="I141" i="1" l="1"/>
  <c r="H141" i="1"/>
  <c r="H150" i="1"/>
</calcChain>
</file>

<file path=xl/sharedStrings.xml><?xml version="1.0" encoding="utf-8"?>
<sst xmlns="http://schemas.openxmlformats.org/spreadsheetml/2006/main" count="859" uniqueCount="457">
  <si>
    <t>VAISTINIŲ PREPARATŲ IR VAISTINIŲ PREKIŲ PIRKIMO TECHNINĖS SPECIFIKACIJA</t>
  </si>
  <si>
    <t>Kartu su pasiūlymu pateikiami dokumentai: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</si>
  <si>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</si>
  <si>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</si>
  <si>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t xml:space="preserve">3. </t>
    </r>
    <r>
      <rPr>
        <b/>
        <i/>
        <sz val="12"/>
        <color rgb="FF000000"/>
        <rFont val="Times New Roman"/>
        <family val="1"/>
        <charset val="186"/>
      </rPr>
      <t>Perkančiosios organizacijos prašymu</t>
    </r>
    <r>
      <rPr>
        <sz val="12"/>
        <color indexed="8"/>
        <rFont val="Times New Roman"/>
        <family val="1"/>
        <charset val="186"/>
      </rPr>
      <t>, dalyvis privalės per 5 (penkias) darbo dienas pateikti siūlomų prekių pavyzdžius adresu Antakalnio g. 57, LT-10207 Vilnius.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</si>
  <si>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Prekių kokybė:</t>
  </si>
  <si>
    <t>1. Lietuvos Respublikos rinkai Prekės gali būti tiekiamos tik tuomet, kai joms yra suteikta rinkodaros teisė ir jos yra registruotos LR vaistinių preparatų registre, Bendrijos vaistinių preparatų registre arba įrašytos į lygiagrečiai importuojamų vaistinių preparatų sąrašą. Neregistruotos Lietuvoje Prekės bus perkamos LR galiojančių teisės aktų nustatyta tvarka.</t>
  </si>
  <si>
    <t>2. Vaistinių Prekės tiekiamos vadovaujantis LR SAM 2006-11-28 įsakymu Nr. V-1011 „Dėl vaistinių prekių grupių sąrašo patvirtinimo“ ir vėlesniais įsakymo pakeitimais.</t>
  </si>
  <si>
    <t>3. Tiekiamų Prekių kokybė turi atitikti galiojančius standartus, technines sąlygas ar kitus norminius aktus.</t>
  </si>
  <si>
    <t>4. Prekės pateikimo momentu prekių galiojimo terminas turi būti ne trumpesnis nei vieneri kalendoriniai metai (išskyrus gamybinėje vaistinėje gaminamiems vaistams).</t>
  </si>
  <si>
    <t>Pirkimo dalis</t>
  </si>
  <si>
    <t>Bendrinis pavadinimas</t>
  </si>
  <si>
    <t>Stiprumas, dozuotė, forma</t>
  </si>
  <si>
    <t>Mato vnt.</t>
  </si>
  <si>
    <t>Maksimalus kiekis</t>
  </si>
  <si>
    <t>Vieneto kaina be PVM (EUR)</t>
  </si>
  <si>
    <t>PVM tarifas (%)</t>
  </si>
  <si>
    <t>Bendra kaina  EUR (be PVM)</t>
  </si>
  <si>
    <t xml:space="preserve"> Bendra kaina EUR (su PVM)</t>
  </si>
  <si>
    <t>Reikalavimai</t>
  </si>
  <si>
    <t>Vaistinio preparato (išskyrus vardinius vaistinius preparatus) registracijos Nr.</t>
  </si>
  <si>
    <t>Vaistinio preparato registruotojas,med. priemonės gamintojas</t>
  </si>
  <si>
    <t>Prekinis pavadinimas, dozuočių skaičius pakuotėje</t>
  </si>
  <si>
    <t>Vapsvų ir bičių nuodų rinkiniai specifinei imunoterapijai:</t>
  </si>
  <si>
    <t>99.1</t>
  </si>
  <si>
    <t>Vapsvų nuodų rinkinys,skirtas pradinei(iniciacinei) specifinei imunoterapijai</t>
  </si>
  <si>
    <t>rinkinys</t>
  </si>
  <si>
    <t>99.2</t>
  </si>
  <si>
    <t>Vapsvų  nuodų rinkinys,skirtas palaikomajai specifinei imunoterapijai</t>
  </si>
  <si>
    <t>99.3</t>
  </si>
  <si>
    <t>Bičių nuodų rinkinys,skirtas pradinei(iniciacinei) specifinei imunoterapijai</t>
  </si>
  <si>
    <t>99.4</t>
  </si>
  <si>
    <t>Bičių nuodų rinkinys,skirtas palaikomajai specifinei imunoterapijai</t>
  </si>
  <si>
    <t xml:space="preserve">99 pirkimo dalis iš viso: </t>
  </si>
  <si>
    <t>1% histaminas</t>
  </si>
  <si>
    <t>2-3 ml but. su pipete</t>
  </si>
  <si>
    <t>ml</t>
  </si>
  <si>
    <t>Alt. alternata</t>
  </si>
  <si>
    <t>Clad Cladosporoides</t>
  </si>
  <si>
    <t>Asp. Fumigatus</t>
  </si>
  <si>
    <t>Derm. Farinae</t>
  </si>
  <si>
    <t>Derm. Pteronyssinus</t>
  </si>
  <si>
    <t>Katės plaukai</t>
  </si>
  <si>
    <t>Šuns plaukai</t>
  </si>
  <si>
    <t>Jūrų kiaulytės plaukai</t>
  </si>
  <si>
    <t>Triušio plaukai</t>
  </si>
  <si>
    <t>Žolių mišinys</t>
  </si>
  <si>
    <t>Motiejukas</t>
  </si>
  <si>
    <t>Alksnio žiedadulkės</t>
  </si>
  <si>
    <t>Beržo žiedadulkės</t>
  </si>
  <si>
    <t>Lazdyno žiedadulkės</t>
  </si>
  <si>
    <t>Kviečių grūdai</t>
  </si>
  <si>
    <t>Avižų grūdai</t>
  </si>
  <si>
    <t>Rugių grūdai</t>
  </si>
  <si>
    <t>Kiaušinis</t>
  </si>
  <si>
    <t>Pienas</t>
  </si>
  <si>
    <t>Morka</t>
  </si>
  <si>
    <t>Bulvė</t>
  </si>
  <si>
    <t>Soja</t>
  </si>
  <si>
    <t>Salieras</t>
  </si>
  <si>
    <t>Apelsinas</t>
  </si>
  <si>
    <t>Menkė</t>
  </si>
  <si>
    <t>Krevetė</t>
  </si>
  <si>
    <t>Lazdyno riešutas</t>
  </si>
  <si>
    <t>B3 (medžių mišinys)</t>
  </si>
  <si>
    <t>Pupelės</t>
  </si>
  <si>
    <t>Žirniai</t>
  </si>
  <si>
    <t>Kopūstas</t>
  </si>
  <si>
    <t>Špinatai</t>
  </si>
  <si>
    <t>Paprastojo kiečio žiedadulkės(Mugwort  pollen)</t>
  </si>
  <si>
    <t>Svidrė</t>
  </si>
  <si>
    <t>Žemės riešutas</t>
  </si>
  <si>
    <t>Vištiena</t>
  </si>
  <si>
    <t>Obuolys</t>
  </si>
  <si>
    <t>Kiauliena</t>
  </si>
  <si>
    <t>Žiurkėno plaukai(Hamster hair)</t>
  </si>
  <si>
    <t>Balandos žiedadulkės</t>
  </si>
  <si>
    <t>Gysločio žiedadulkės</t>
  </si>
  <si>
    <t>Rapso žiedadulkės</t>
  </si>
  <si>
    <t>Javų žiedadulkės</t>
  </si>
  <si>
    <t>Ambrozijos žiedadulkės</t>
  </si>
  <si>
    <t>Bitės nuodai</t>
  </si>
  <si>
    <t>Širšės nuodai</t>
  </si>
  <si>
    <t>Vapsvos nuodai</t>
  </si>
  <si>
    <t>Lateksas</t>
  </si>
  <si>
    <t>Arklio šeriai</t>
  </si>
  <si>
    <t>Plunksnų mix (papūgų ,kanarėlių)</t>
  </si>
  <si>
    <t>Kiaušinio trynys</t>
  </si>
  <si>
    <t>Kiaušinio baltymas</t>
  </si>
  <si>
    <t>Kazeinas</t>
  </si>
  <si>
    <t>Jautiena</t>
  </si>
  <si>
    <t>Šunažolė</t>
  </si>
  <si>
    <t>Miglė</t>
  </si>
  <si>
    <t>Vardinis</t>
  </si>
  <si>
    <t>Diater Laboratorios</t>
  </si>
  <si>
    <t>10mcg/ml N2; 100mcg/ml N4</t>
  </si>
  <si>
    <t>100mcg/ml N6</t>
  </si>
  <si>
    <t>POSITIVE (Histamine hydrochloride 10mg/mL)</t>
  </si>
  <si>
    <t>2 mL</t>
  </si>
  <si>
    <t>Alternaria alternata</t>
  </si>
  <si>
    <t>1 mL</t>
  </si>
  <si>
    <t>Cladosporium herbarum</t>
  </si>
  <si>
    <t>Aspergillus fumigatus</t>
  </si>
  <si>
    <t>Dermatophagoides farinae</t>
  </si>
  <si>
    <t>Dermatophagoides pteronyssinus</t>
  </si>
  <si>
    <t>Cat</t>
  </si>
  <si>
    <t>Dog</t>
  </si>
  <si>
    <t>Rabbit</t>
  </si>
  <si>
    <t>Wild grasses (Lolium, Poa, Phleum, Dactylis)</t>
  </si>
  <si>
    <t>Phleum pratense</t>
  </si>
  <si>
    <t>Alnus glutinosa</t>
  </si>
  <si>
    <t>Betula verrucosa</t>
  </si>
  <si>
    <t>Corylus avellana</t>
  </si>
  <si>
    <t>Wheat flour</t>
  </si>
  <si>
    <t>Entire egg</t>
  </si>
  <si>
    <t>Cow milk</t>
  </si>
  <si>
    <t>Soya flour</t>
  </si>
  <si>
    <t>Orange</t>
  </si>
  <si>
    <t>Cod</t>
  </si>
  <si>
    <t>Squid</t>
  </si>
  <si>
    <t>Hazelnut</t>
  </si>
  <si>
    <t>Spring mix trees (Alnus, Corylus, Betula, Fraxinus)</t>
  </si>
  <si>
    <t>Green bean</t>
  </si>
  <si>
    <t>Bean</t>
  </si>
  <si>
    <t>Artemisia vulgaris</t>
  </si>
  <si>
    <t>Lolium perenne</t>
  </si>
  <si>
    <t>Peanut</t>
  </si>
  <si>
    <t>Chicken</t>
  </si>
  <si>
    <t>Pig</t>
  </si>
  <si>
    <t>Chenopodium album</t>
  </si>
  <si>
    <t>Plantago lanceolata</t>
  </si>
  <si>
    <t>Cultivated grasses (Secale, Hordeum, Triticum)</t>
  </si>
  <si>
    <t>Ambrosia artemisifolia</t>
  </si>
  <si>
    <t>Apis mellifera</t>
  </si>
  <si>
    <t>Polistes sp</t>
  </si>
  <si>
    <t>Vespula sp</t>
  </si>
  <si>
    <t>Latex</t>
  </si>
  <si>
    <t>Horse</t>
  </si>
  <si>
    <t>Yolk</t>
  </si>
  <si>
    <t>White egg</t>
  </si>
  <si>
    <t>Casein</t>
  </si>
  <si>
    <t>Cow meat</t>
  </si>
  <si>
    <t>Dactylis glomerata</t>
  </si>
  <si>
    <t>Poa pratensis</t>
  </si>
  <si>
    <t>Apple</t>
  </si>
  <si>
    <t xml:space="preserve">Vespula sp. Initial </t>
  </si>
  <si>
    <t xml:space="preserve">DiatVenom </t>
  </si>
  <si>
    <t xml:space="preserve">Vespula sp. Maintenance </t>
  </si>
  <si>
    <t xml:space="preserve">Apis mellifera Initial </t>
  </si>
  <si>
    <t xml:space="preserve">Apis mellifera  Maintenance </t>
  </si>
  <si>
    <t>Kameros odos lopo testams atlikti. Kameros (lėkštelės) iš aliuminio, padengtos polipropileno danga, pritvirtintos prie pleistro po 10 arba 5 vnt. (Finn Chambers arba lygiavertis)</t>
  </si>
  <si>
    <t>1 pleistras su 10 kamerų</t>
  </si>
  <si>
    <t>vnt.</t>
  </si>
  <si>
    <t>Acetilcisteinas</t>
  </si>
  <si>
    <t>100mg/ml,injekcijoms</t>
  </si>
  <si>
    <t>1 mililitras</t>
  </si>
  <si>
    <t>Aktyvintoji anglis</t>
  </si>
  <si>
    <t>250-300 mg,tabletė</t>
  </si>
  <si>
    <t>tabletė arba kapsulė</t>
  </si>
  <si>
    <t>Ampicilinas+Sulbaktamas</t>
  </si>
  <si>
    <t>1000mg/500mg,injekcijoms</t>
  </si>
  <si>
    <t>buteliukas arba ampulė</t>
  </si>
  <si>
    <t>Askorbo rūgštis+Rutinas</t>
  </si>
  <si>
    <t>50mg+50mg,tabletė</t>
  </si>
  <si>
    <t>tabletė</t>
  </si>
  <si>
    <t>Benzatino penicillinas</t>
  </si>
  <si>
    <t>2400000TV,injekcijoms</t>
  </si>
  <si>
    <t>buteliukas</t>
  </si>
  <si>
    <t>Deferoksaminas</t>
  </si>
  <si>
    <t>500mg,injekcijoms</t>
  </si>
  <si>
    <t>Diazepamas</t>
  </si>
  <si>
    <t>10mg/2,5 ml,klizmutė,rektalinis tirpalas</t>
  </si>
  <si>
    <t>klizmutė</t>
  </si>
  <si>
    <t>5mg/2,5 ml,klizmutė,rektalinis tirpalas</t>
  </si>
  <si>
    <t>Difenhidraminas</t>
  </si>
  <si>
    <t>10mg/ml,ampulė</t>
  </si>
  <si>
    <t>ampulė</t>
  </si>
  <si>
    <t>Digoksinas</t>
  </si>
  <si>
    <t>0,25mg/ml,injekcijoms</t>
  </si>
  <si>
    <t>1mililitras</t>
  </si>
  <si>
    <t>Eteris narkozei</t>
  </si>
  <si>
    <t>1000ml tirpalas</t>
  </si>
  <si>
    <t>Fenobarbitalis</t>
  </si>
  <si>
    <t>200mg,injekcijoms į veną</t>
  </si>
  <si>
    <t>Fizostigminas</t>
  </si>
  <si>
    <t>2mg,injekcijoms</t>
  </si>
  <si>
    <t>Flumazenilis</t>
  </si>
  <si>
    <t>0,1mg/ml,injekcijoms</t>
  </si>
  <si>
    <t>Gliukozė</t>
  </si>
  <si>
    <t>400mg/ml,injekcijoms</t>
  </si>
  <si>
    <t>Tinkamas naujagimiams gydyti</t>
  </si>
  <si>
    <t>75g,milteliai</t>
  </si>
  <si>
    <t>pakelis</t>
  </si>
  <si>
    <t>Hidrokortizonas</t>
  </si>
  <si>
    <t>100 mg,injekcijoms į veną</t>
  </si>
  <si>
    <t>Hioscino butilbromidas (Butilskopolaminas)</t>
  </si>
  <si>
    <t>20mg/ml,injekcijoms</t>
  </si>
  <si>
    <t>Imunoglobulinas nuo stabligės žmogaus</t>
  </si>
  <si>
    <t>250TV,injekcijoms</t>
  </si>
  <si>
    <t>užtaisas</t>
  </si>
  <si>
    <t>Pakuotėje ne daugiau vienas flakonas</t>
  </si>
  <si>
    <t>Vanduo sterilus praplovimui</t>
  </si>
  <si>
    <t>praplovimui,1000ml buteliukas</t>
  </si>
  <si>
    <t>1000ml buteliukas</t>
  </si>
  <si>
    <t>Kalcio gliukonatas</t>
  </si>
  <si>
    <t>Ketaminas</t>
  </si>
  <si>
    <t>50mg/ml,injekcijoms</t>
  </si>
  <si>
    <t>Kolistinas</t>
  </si>
  <si>
    <t>1000000TV,injekcijoms</t>
  </si>
  <si>
    <t>Labetalolis</t>
  </si>
  <si>
    <t>100mg,tabletė</t>
  </si>
  <si>
    <t>5mg/ml,injekcijoms</t>
  </si>
  <si>
    <t>Lactobacillus acidophilus + Lactobacillus bifidus + Jogurto kultūra + Streptococcus Thermophilus + Lactobacillus bulgarus</t>
  </si>
  <si>
    <t>apie 2mlrd.mikroorganizmų,kapsulė arba tabletė</t>
  </si>
  <si>
    <t>kapsulė arba tabletė</t>
  </si>
  <si>
    <t>Levobupivakainas</t>
  </si>
  <si>
    <t>50mg,injekcijoms</t>
  </si>
  <si>
    <t>Metileno mėlis</t>
  </si>
  <si>
    <t>10mg/ml,injekcijoms į veną</t>
  </si>
  <si>
    <t>Midodrino hidrohloridas</t>
  </si>
  <si>
    <t>2,5mg,tabletė</t>
  </si>
  <si>
    <t>Milteliai enteriniam maitinimui(baltymai+angliavandeniai+riebalai+mineralinės medžiagos+vitaminai)</t>
  </si>
  <si>
    <t>1kcal/ml ;0,185g(baltymai)+0,564g(angliavandeniai)+0,182g(riebalai)/g,milteliai</t>
  </si>
  <si>
    <t>gramas</t>
  </si>
  <si>
    <t>Mišinys enteriniam maitinimui</t>
  </si>
  <si>
    <t>1,5kcal/ml,emulsija</t>
  </si>
  <si>
    <t>litrai</t>
  </si>
  <si>
    <t>1kcal/ml,emulsija</t>
  </si>
  <si>
    <t>Mišinys enteriniam maitinimui(pediatrinis)</t>
  </si>
  <si>
    <t>1kcal/1ml,emulsija</t>
  </si>
  <si>
    <t>Mizoprostolis</t>
  </si>
  <si>
    <t>0,2mg,tabletė</t>
  </si>
  <si>
    <t>Mupirocinas</t>
  </si>
  <si>
    <t>20mg/g,nosies tepalas</t>
  </si>
  <si>
    <t>Natrio chloridas</t>
  </si>
  <si>
    <t>9mg/ml,500ml,praplovimui</t>
  </si>
  <si>
    <t>500ml buteliukas</t>
  </si>
  <si>
    <t>9mg/ml,1000ml,praplovimui</t>
  </si>
  <si>
    <t>1000ml pakuotė</t>
  </si>
  <si>
    <t>9mg/ml,3000ml,praplovimui</t>
  </si>
  <si>
    <t>3000ml pakuotė</t>
  </si>
  <si>
    <t>4.5 mg/ml, 500ml, infuzijoms</t>
  </si>
  <si>
    <t>Natrio oksibutyratas</t>
  </si>
  <si>
    <t>2000mg,injekcijoms</t>
  </si>
  <si>
    <t>Piridoksino hidrochloridas</t>
  </si>
  <si>
    <t>100mg,injekcijoms</t>
  </si>
  <si>
    <t>Polidokanolis (Lauromakrogolis)</t>
  </si>
  <si>
    <t>20mg,injekcijoms</t>
  </si>
  <si>
    <t>Sorbitolis +Manitolis</t>
  </si>
  <si>
    <t>20g-27g+ 5,4g-10g/ 1000ml,irigacijoms</t>
  </si>
  <si>
    <t>Tiaminas</t>
  </si>
  <si>
    <t>100 mg,injekcijoms</t>
  </si>
  <si>
    <t>Tiopentalio natrio druska</t>
  </si>
  <si>
    <t>1000mg,injekcijoms</t>
  </si>
  <si>
    <t>Vandenyje tirpių vitaminų mišinys (Biotinas, Cianokobalaminas, Folio r., Nikotinamidas, Piridoksinas, Riboflavinas, askorbo r., Pantoteno r., Tiaminas)</t>
  </si>
  <si>
    <t>10ml,infuzijoms</t>
  </si>
  <si>
    <t>Verapamilio hidrochloridas</t>
  </si>
  <si>
    <t>5mg,injekcijoms</t>
  </si>
  <si>
    <t>Folio rūgštis</t>
  </si>
  <si>
    <t>400mcg, tabletė</t>
  </si>
  <si>
    <t>Pakuotėje ne daugiau 50 tablečių.</t>
  </si>
  <si>
    <t>Prostaglandinas E2</t>
  </si>
  <si>
    <t>500mcg,inj.</t>
  </si>
  <si>
    <t>flakonas</t>
  </si>
  <si>
    <t>Betainas+Poliheksanidas</t>
  </si>
  <si>
    <t>1mg+1mg/ml,1000ml, tirpalas</t>
  </si>
  <si>
    <t>1mg+1mg/ml,30ml, gelis</t>
  </si>
  <si>
    <t>Šaltalankių aliejus</t>
  </si>
  <si>
    <t>aliejus</t>
  </si>
  <si>
    <t>mililitras</t>
  </si>
  <si>
    <t>Etilo alkoholis</t>
  </si>
  <si>
    <t>ne mažiau 96%</t>
  </si>
  <si>
    <t>litras</t>
  </si>
  <si>
    <t xml:space="preserve">
1.Fabrikinė gamyba(neskiestas).</t>
  </si>
  <si>
    <t>Natrio citratas (hemodializės kateterių užpildymui)</t>
  </si>
  <si>
    <t>467mg/ml,tirpalas</t>
  </si>
  <si>
    <t>Išfasavimas po 2-5ml flakonuose</t>
  </si>
  <si>
    <t>Angliavandenių mišinys vaikų enteriniam maitinimui:Gliukozė+Maltozė+Polisacharidai+Mineralinės medžiagos (Fantomalt arba analogiškas)</t>
  </si>
  <si>
    <t>1,5g+4,5g+90g+0,02/100g,milteliai</t>
  </si>
  <si>
    <t>Baltymų (be gliuteno)milteliai enteriniam vaikų maitinimui (Protifar arba analogiškas)</t>
  </si>
  <si>
    <t>Ne mažiau nei 86 g baltymų 100g milteliai</t>
  </si>
  <si>
    <t>Maitinimo mišinys kūdikiams nuo gimimo iki 1-erių metų, kuriems diagnozuota alergija karvės pieno baltymams, dauginis maisto baltymų netoleravimas (MFPI) bei visais kitais atvejais, kai yra indikuota elementinė dieta. Sudėtis: aminorūgštys, angliavandeniai, riebalai, vitaminai A, D3, E, C, K,B6, B12,natrio, kalio,chloridų, kalcio, fosforo, magnio, geležies, tiamino, riboflavino, inazitolio, niacino, fosforo rūgšties ir kt. ( Neocate arba analogiškas)</t>
  </si>
  <si>
    <t>milteliai</t>
  </si>
  <si>
    <t>Specialios paskirties maisto produktas, skirtas kūdikiams alergiškiems karvės pieno baltymams nuo gimimo.Gali būti vienintelis mitybos šaltinis kūdikiams iki 6 mėn.( Aptamil PEPTI SYNEO arba analogiškas).</t>
  </si>
  <si>
    <t>Sudėtyje- hidrolizuoti karvės pieno baltymai, GOS/FOS ir Bifidus Breve.</t>
  </si>
  <si>
    <t>Specialios paskirties maisto produktas, skirtas kūdikiams alergiškiems karvės pieno baltymams nuo gimimo iki 12 mėn.(Friso Pep arba analogiškas)</t>
  </si>
  <si>
    <t>Sudėtyje- smulkiai hidrolizuotų karvės pieno išrūgų baltymų mišinys, tinkamas alergijos karvės pieno baltymams dietinei korekcijai.</t>
  </si>
  <si>
    <t>Specialios paskirties maisto produktas, skirtas kūdikių mitybai nuo gimimo iki 12 mėn.( Friso Pep AC arba analogiškas).</t>
  </si>
  <si>
    <t>Sudėtyje-smulkiai  hidrolizuotų karvės pieno kazeino baltymų mišinys be laktozės, skirtas alergiškų karvės pieno baltymams ir turinčių virškinimo bei medžiagų įsisavinimo sutrikimų kūdikių mitybai.Be laktozės, krakmolo, be sojos lecitino , be žuvų taukų ir prebiotikų.Osmoliariškumas 185 mOsmol/l.Tinkamas, esant lėtiniams sunkiems viduriavimams ir malabsorbcijai.</t>
  </si>
  <si>
    <t>Enterinis maitinamasis subalansuotas gėrimas, skirtas sergantiems cukriniu diabetu ir gliukozės netoleravimu(be laktozės, gliuteno, skaidulinių medžiagų)</t>
  </si>
  <si>
    <t>Specialios medicininės paskirties, visiškai subalansuotas maisto produktas , skirtas nepakankamą maisto kiekį suvartojantiems ligoniams, sergantiems cukriniu diabetu ir gliukozės netoleravimu.Sudėtyje yra rekomenduojamas kiekis  baltymų (kazeinas), riebalų, angliavandenių , vitaminų ir mineralinių medžiagų.  Be laktozės , be gliuteno, ir skaidulinių medžiagų.Maistinė vertė 1,kcal/1ml.</t>
  </si>
  <si>
    <t>Enterinis maitinamasis subalansuotas gėrimas</t>
  </si>
  <si>
    <t>Ne mažiau 1,5 kcal/ml, emulsija, išfasavimas 120-200ml buteliukuose.</t>
  </si>
  <si>
    <t>mililtras</t>
  </si>
  <si>
    <t>Specialios medicininės paskirties, visiškai subalansuotas maisto produktas , skirtas nepakankamą maisto kiekį suvartojantiems ligoniams.Sudėtyje yra rekomenduojamas kiekis  baltymų (kazeinas), riebalų, angliavandenių , vitaminų ir mineralinių medžiagų. Maistinė vertė ne mažiau  1,5kcal/1ml., emulsija. Išfasuota 120-200 ml buteliukuose.</t>
  </si>
  <si>
    <t>Skystas visavertis paruoštas vartoti maistas kūdikiams,kurių augimas sulėtėjęs. Pagamintas hidrolizuotų baltymų pagrindu.(Infatrini Peptisorb arba lygiavertis)</t>
  </si>
  <si>
    <t>suspensija</t>
  </si>
  <si>
    <t>Kaloringumas 1ml-1kcal.Baltymo ne mažiau 2,6g/100ml,100% baltymų iš išrūgų hidrolizato,peptidų ir laisvų amino rūgščių mišinys.Spartina augimą.</t>
  </si>
  <si>
    <t>Specialios sudėties pieno mišinys, skirtas neišnešiotiems ir mažo gimimo svorio naujagimiams,  kol jų svoris pasieks 3000-3500 g.(Prematil arba analogiškas)</t>
  </si>
  <si>
    <t>400g,pakuotė</t>
  </si>
  <si>
    <t>pakuotė</t>
  </si>
  <si>
    <t>Su didesniu baltymo kiekiu reikalingu augimui ir vystimuisi&gt; 2,0 g/100ml mišinio,  ne mažiau nei 80 kcal/100 ml su prebiotokais-oligosacharidais , LCP-ilgų grandinių polinesočiomis riebalų rūgštimis, būtinomis nervų sistemos ir regos vystymuisi.</t>
  </si>
  <si>
    <t>Gastrotuss baby sirupas vaikams nuo refliukso arba analogiškas</t>
  </si>
  <si>
    <t>200ml,sirupas</t>
  </si>
  <si>
    <t>Kalcio chloridas-dihidratas</t>
  </si>
  <si>
    <t>73,5mg/ml,100ml ,injekcijoms</t>
  </si>
  <si>
    <r>
      <t>Carbon dioxide absorbentas:
su spalviniu indikatoriumi
(baltas į violetinį)
granulės sferinės formos
3-4 mm-1 kg turi
adsorbuoti 120 litrų CO</t>
    </r>
    <r>
      <rPr>
        <vertAlign val="subscript"/>
        <sz val="11"/>
        <color indexed="8"/>
        <rFont val="Arial"/>
        <family val="1"/>
        <charset val="186"/>
      </rPr>
      <t>2</t>
    </r>
  </si>
  <si>
    <t>granulės</t>
  </si>
  <si>
    <t>kg</t>
  </si>
  <si>
    <t>Pompa echoskopinio gelio pakuotei</t>
  </si>
  <si>
    <t>Tinkamas 5 litrų talpos echoskopinio gelio pakuotei.</t>
  </si>
  <si>
    <t>Silkospray  (arba analogiškas)</t>
  </si>
  <si>
    <t>0,60-0,75 g/1ml, išfasavimas 400-500ml flakonuose</t>
  </si>
  <si>
    <t>Lubrikantas (sterilus)</t>
  </si>
  <si>
    <t>ne mažiau 40g , tubelė</t>
  </si>
  <si>
    <t>tubelė</t>
  </si>
  <si>
    <t>Lubrikantas(sterilus)</t>
  </si>
  <si>
    <t>5g, pakelis</t>
  </si>
  <si>
    <t>Hialurono rūgštis(100% grynumas)+ adata (30cm ilgis)-aplikatorius tinkama naudoti su 0,5cm trokaru,skirtu endoskopinėms operacijoms</t>
  </si>
  <si>
    <t xml:space="preserve"> 10ml, švirkštas</t>
  </si>
  <si>
    <t>švirkštas</t>
  </si>
  <si>
    <t>Aktyvintos anglies granulės geriamajai suspensijai</t>
  </si>
  <si>
    <t>61,5g,fl.,suspensija</t>
  </si>
  <si>
    <t>Tuberkulinas</t>
  </si>
  <si>
    <t>5TU/0,1ml,injekcijoms,1ml flakonas 
 arba ampulė</t>
  </si>
  <si>
    <t>1ml flakonas arba ampulė</t>
  </si>
  <si>
    <t>Fitomenadionas</t>
  </si>
  <si>
    <t>10mg,injekcijoms į veną</t>
  </si>
  <si>
    <t>Helicobacter pylori ureazės testas skrandžio gleivinės biopsijos mėginiuose</t>
  </si>
  <si>
    <t>Multitestai narkotinių medžiagų nustatymui šlapime 12 nark.medž.(amfetaminas,kokainas,marihuana,metamfetaminas,morfinas,fenociklidinas,benzodiazepinai,tricikliniai antidepresantai, barbituratai,ekstazis,metadonas,buprenorfinas.)</t>
  </si>
  <si>
    <t>Buteliukai</t>
  </si>
  <si>
    <t>200-250 ml, naujag.maitinimui</t>
  </si>
  <si>
    <t>graduoti ,daugkartinio vartojimo, su žinduku</t>
  </si>
  <si>
    <t>120-150ml , naujag.maitinimui</t>
  </si>
  <si>
    <t>graduoti, daugkartinio vartojimo, su žinduku</t>
  </si>
  <si>
    <t>50-100 ml,  naujag.maitinimui</t>
  </si>
  <si>
    <t>Čiulptukai su grandele</t>
  </si>
  <si>
    <t>Babyhaler</t>
  </si>
  <si>
    <t>Amilnitritas</t>
  </si>
  <si>
    <t>0,3ml</t>
  </si>
  <si>
    <t>ampulė inhaliacijai</t>
  </si>
  <si>
    <t>Kontaktinis tirpalas EKG daugkartiniams elektrodams</t>
  </si>
  <si>
    <t>200-250 ml tirpalas</t>
  </si>
  <si>
    <t>1.Skirtas įvairioms EKG sistemoms.
2.Pritaikytas prisiurbiamiems elektrodams.
3.Tirpalo pH 5,0-7,5.
4. Bespalvis,skaidrus skystis.
5.Nedirginantis odos.
6.Elektrinis konduktyvumas &gt;5,0mS/cm.</t>
  </si>
  <si>
    <t>Kontaktinis gelis arba kremas EKG daugkartiniams elektrodams</t>
  </si>
  <si>
    <t>200-260ml</t>
  </si>
  <si>
    <t>Tinkamas EKG elektrodams</t>
  </si>
  <si>
    <t>5000ml tirpalas</t>
  </si>
  <si>
    <t>Adaptuoti pieno mišiniai pradiniam naujagimių maitinimui nuo gimimo</t>
  </si>
  <si>
    <t>Specialios paskirties pieno mišiniai ypač alergiškiems kūdikiams(HA),skirti maitinimui nuo gimimo iki 6mėn.</t>
  </si>
  <si>
    <t>Adaptuoti pieno mišiniai kūdikių maitinimui nuo 6mėn.</t>
  </si>
  <si>
    <t>Enterinio maitinimo mišinys vaikams nuo 1 metų iki 3metų</t>
  </si>
  <si>
    <t>Kaloringumas ne mažiau153kcal/100ml,baltymai ne mažiau 3,3g/100ml,maistinių skaidulų mišinio ne mažiau 1,5g/100ml,vitamino A ne mažiau 61mcg/100ml,vitamino D ne mažiau 1,5mcg/100ml,vitamino E ne mažiau 1,9mcg,vitamino K ne mažiau 6,0mcg/100ml,vitamono B6 ne mažiau 0,18mcg,vitamino B12 ne mažiau 0.26 mcg,,vitamino C ne mažiau 15mg/100ml.</t>
  </si>
  <si>
    <t>Išfasavimas plastikiniuose buteliukuose su šiaudeliu.</t>
  </si>
  <si>
    <t>Enterinio maitinimo mišinys su padidintu baltymų kiekiu</t>
  </si>
  <si>
    <t>1,22 -1,3kcal/ml, ne mažiau kaip 10g/100ml baltymų, karotinoidų  ne mažiau 0,20mg/ 100ml,  maistinių skaidulų ne daugiau 0,09g/100ml</t>
  </si>
  <si>
    <t>Akių lašai  (OCUflash arba lygiaverčiai)</t>
  </si>
  <si>
    <t>7mg/ml ,10ml, lašai</t>
  </si>
  <si>
    <t>Pilokarpinas</t>
  </si>
  <si>
    <t>20mg/ml, akių lašai</t>
  </si>
  <si>
    <t>Vazelinas</t>
  </si>
  <si>
    <t>Substancija, fasuotė ne daugiau kaip 50g, tepalas</t>
  </si>
  <si>
    <t>1 gramas</t>
  </si>
  <si>
    <t>Ekstemporalios gamybos vaistai:</t>
  </si>
  <si>
    <t>95.1</t>
  </si>
  <si>
    <t>Hidrokortizono suspensija+Salicilo rūgštis+Novokainas+Anestezinas+Analginas+Lanolinas+Vazelinas</t>
  </si>
  <si>
    <t>187.5mg+2g+2g+2g+1g+50g+50g,  50g,tepalas</t>
  </si>
  <si>
    <t>95.2</t>
  </si>
  <si>
    <t>375mg+4g+4g+4g+2g+2g+100g+100g,   100g,tepalas</t>
  </si>
  <si>
    <t>95.3</t>
  </si>
  <si>
    <t xml:space="preserve">Fenobarbitalis+Gliukozė
</t>
  </si>
  <si>
    <t>50mg+200mg,miltelis</t>
  </si>
  <si>
    <t>miltelis</t>
  </si>
  <si>
    <t>95.4</t>
  </si>
  <si>
    <t>10mg+200mg,miltelis</t>
  </si>
  <si>
    <t>95.5</t>
  </si>
  <si>
    <t>5mg+200mg,miltelis</t>
  </si>
  <si>
    <t xml:space="preserve">
</t>
  </si>
  <si>
    <t>95.6</t>
  </si>
  <si>
    <t>Talkas</t>
  </si>
  <si>
    <t>500g ,milteliai</t>
  </si>
  <si>
    <t>pak</t>
  </si>
  <si>
    <t>95.7</t>
  </si>
  <si>
    <t>Cinko oksidas+Bismuto subnitratas+Boro rūgštis+Talkas</t>
  </si>
  <si>
    <t>10g+10g+8g+100g, pakelis,milteliai pabarstams</t>
  </si>
  <si>
    <t>95.8</t>
  </si>
  <si>
    <t>Nistatinas+Predinzolonas+Enterolis+Anestezinas+Taninas+Kseroformas+Vazelino aliejus+Cinko pasta</t>
  </si>
  <si>
    <t>1g+50mg+150mg+2g+2g+1g+40g+40g,flakonas,tepalas</t>
  </si>
  <si>
    <t>95.9</t>
  </si>
  <si>
    <t>Kalio permanganatas</t>
  </si>
  <si>
    <t>5%10 ml, tirpalas</t>
  </si>
  <si>
    <t>95.10</t>
  </si>
  <si>
    <t>5% 50 ml, tirpalas</t>
  </si>
  <si>
    <t>95.11</t>
  </si>
  <si>
    <t>Acto rūgštis</t>
  </si>
  <si>
    <t>5%50 ml, tirpalas</t>
  </si>
  <si>
    <t>95.12</t>
  </si>
  <si>
    <t>Salicilo rūgštis</t>
  </si>
  <si>
    <t>40%100g, tepalas</t>
  </si>
  <si>
    <t>95.13</t>
  </si>
  <si>
    <t>Liugolis</t>
  </si>
  <si>
    <t>5% 50ml, vandeninis tirpalas</t>
  </si>
  <si>
    <t>95.14</t>
  </si>
  <si>
    <t>3% 5ml, vandeninis tirpalas</t>
  </si>
  <si>
    <t>95.15</t>
  </si>
  <si>
    <t>1% 50ml, vandeninis tirpalas</t>
  </si>
  <si>
    <t>95.16</t>
  </si>
  <si>
    <t>3% 50ml, vandeninis tirpalas</t>
  </si>
  <si>
    <t>95.17</t>
  </si>
  <si>
    <t xml:space="preserve">Valerijono tinktūra+Sukatžolės tinktūra+Mėtų tiktūra+Distiliuotas vanduo
</t>
  </si>
  <si>
    <t>15ml+10ml+10lašų+400ml, tinktūra</t>
  </si>
  <si>
    <t>95.18</t>
  </si>
  <si>
    <t>1% 10 ml, sterilus tirpalas</t>
  </si>
  <si>
    <t>95.19</t>
  </si>
  <si>
    <t>Kaptoprilis+Gliukozė</t>
  </si>
  <si>
    <t>1mg+200mg,miltelis</t>
  </si>
  <si>
    <t>95.20</t>
  </si>
  <si>
    <t>Acto rūgštis+Metilvioleto dažai</t>
  </si>
  <si>
    <t>10% +0,04 gramo,20ml,tirpalas</t>
  </si>
  <si>
    <t>95.21</t>
  </si>
  <si>
    <t>Natrio chloridas+Kalio chloridas+Natrio hidrokarbonatas+Gliukozė</t>
  </si>
  <si>
    <t>1,75g+1,5g+2,5g+14,5g,miltelis</t>
  </si>
  <si>
    <t>95.22</t>
  </si>
  <si>
    <t>Gliukozė+veiklioji medžiaga iš tabletės (ligoninės)</t>
  </si>
  <si>
    <t>200mg</t>
  </si>
  <si>
    <t>95.23</t>
  </si>
  <si>
    <t>Hidrokortizono suspensija+Lanolinas+Vazelinas</t>
  </si>
  <si>
    <t>125mg+25g+25g,tepalas</t>
  </si>
  <si>
    <t>95.24</t>
  </si>
  <si>
    <t>Sidabro nitratas</t>
  </si>
  <si>
    <t>1% 5ml, steril. tirp.</t>
  </si>
  <si>
    <t>95.25</t>
  </si>
  <si>
    <t>10% 5ml, steril. tirp.</t>
  </si>
  <si>
    <t>95.26</t>
  </si>
  <si>
    <t>Hidrokortizono1% tepalas+Epadermo tepalas</t>
  </si>
  <si>
    <t>120g+600g,tepalas</t>
  </si>
  <si>
    <t>95.27</t>
  </si>
  <si>
    <t>Vit.B12+Linkocinas+Hidrokortizono susp.+Folinė rūgštis+Tetrakainas+Lanolinas+Vazelinas</t>
  </si>
  <si>
    <t>200mcg+1g+5ml+500mg+500mg+10g+40g,tepalas</t>
  </si>
  <si>
    <t>95.28</t>
  </si>
  <si>
    <t>Fluoresceinas+Destiliuotas vanduo</t>
  </si>
  <si>
    <t>50mg+5ml,sterilus tirpalas</t>
  </si>
  <si>
    <t>95.29</t>
  </si>
  <si>
    <t>Žaliasis muilas+Benzilbenzoatas+Destiliuotas vanduo</t>
  </si>
  <si>
    <t>2g+10g+88ml,tepalas</t>
  </si>
  <si>
    <t>95.30</t>
  </si>
  <si>
    <t>Tepalas nosies tamponavimui:Streptocidas+kalcio chloridas+Cinko oksidas+Glicerinas+Želatina+Dest.vanduo</t>
  </si>
  <si>
    <t>1,25g+1,25g+2,5g+12,5g+6,25g+37,5ml</t>
  </si>
  <si>
    <t>95.31</t>
  </si>
  <si>
    <t xml:space="preserve">Kolargolis </t>
  </si>
  <si>
    <t>2% 10ml, steril. tirp.</t>
  </si>
  <si>
    <t xml:space="preserve">95 pirkimo dalis iš viso: </t>
  </si>
  <si>
    <t>Chlorheksidinas (Ekstemporalios gamybos vaistas)</t>
  </si>
  <si>
    <t>0.02% 450ml, 450ml,sterilus tirpalas praplovimui</t>
  </si>
  <si>
    <t>Novokainas (Ekstemporalios gamybos vaistas)</t>
  </si>
  <si>
    <t>0,5% 50 ml, steril. tirp. infuzijoms</t>
  </si>
  <si>
    <t>Parafinas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</si>
</sst>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L_t_-;\-* #,##0.00\ _L_t_-;_-* \-??\ _L_t_-;_-@_-"/>
    <numFmt numFmtId="165" formatCode="#,##0.00&quot;     &quot;;\-#,##0.00&quot;     &quot;;\-#&quot;     &quot;;@\ "/>
    <numFmt numFmtId="166" formatCode="#,##0.00\ [$Lt-427];[Red]\-#,##0.00\ [$Lt-427]"/>
    <numFmt numFmtId="167" formatCode="0.00\ %"/>
  </numFmts>
  <fonts count="22" x14ac:knownFonts="1">
    <font>
      <sz val="11"/>
      <color indexed="8"/>
      <name val="Arial"/>
      <family val="2"/>
      <charset val="186"/>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sz val="10"/>
      <color indexed="8"/>
      <name val="Times New Roman"/>
      <family val="1"/>
      <charset val="186"/>
    </font>
    <font>
      <b/>
      <sz val="12"/>
      <name val="Times New Roman"/>
      <family val="1"/>
      <charset val="186"/>
    </font>
    <font>
      <sz val="12"/>
      <name val="Times New Roman"/>
      <family val="1"/>
      <charset val="186"/>
    </font>
    <font>
      <sz val="11"/>
      <color indexed="8"/>
      <name val="Times New Roman"/>
      <family val="1"/>
      <charset val="186"/>
    </font>
    <font>
      <sz val="8"/>
      <name val="Arial"/>
      <family val="2"/>
      <charset val="186"/>
    </font>
    <font>
      <sz val="11"/>
      <color theme="1"/>
      <name val="Calibri"/>
      <family val="2"/>
      <charset val="186"/>
      <scheme val="minor"/>
    </font>
    <font>
      <b/>
      <sz val="12"/>
      <color rgb="FF000000"/>
      <name val="Times New Roman"/>
      <family val="1"/>
      <charset val="186"/>
    </font>
    <font>
      <b/>
      <i/>
      <sz val="12"/>
      <color rgb="FF000000"/>
      <name val="Times New Roman"/>
      <family val="1"/>
      <charset val="186"/>
    </font>
    <font>
      <sz val="11"/>
      <color theme="1"/>
      <name val="Times New Roman"/>
      <family val="1"/>
      <charset val="186"/>
    </font>
    <font>
      <sz val="11"/>
      <name val="Times New Roman"/>
      <family val="1"/>
      <charset val="186"/>
    </font>
    <font>
      <sz val="11"/>
      <color rgb="FF000000"/>
      <name val="Times New Roman"/>
      <family val="1"/>
      <charset val="186"/>
    </font>
    <font>
      <vertAlign val="subscript"/>
      <sz val="11"/>
      <color indexed="8"/>
      <name val="Arial"/>
      <family val="1"/>
      <charset val="186"/>
    </font>
    <font>
      <sz val="10"/>
      <name val="Times New Roman"/>
      <family val="1"/>
      <charset val="186"/>
    </font>
    <font>
      <b/>
      <sz val="12"/>
      <color indexed="8"/>
      <name val="Arial"/>
      <family val="2"/>
      <charset val="186"/>
    </font>
  </fonts>
  <fills count="6">
    <fill>
      <patternFill patternType="none"/>
    </fill>
    <fill>
      <patternFill patternType="gray125"/>
    </fill>
    <fill>
      <patternFill patternType="solid">
        <fgColor theme="0"/>
        <bgColor indexed="64"/>
      </patternFill>
    </fill>
    <fill>
      <patternFill patternType="solid">
        <fgColor theme="0"/>
        <bgColor indexed="34"/>
      </patternFill>
    </fill>
    <fill>
      <patternFill patternType="solid">
        <fgColor theme="0"/>
        <bgColor indexed="26"/>
      </patternFill>
    </fill>
    <fill>
      <patternFill patternType="solid">
        <fgColor indexed="9"/>
        <bgColor indexed="26"/>
      </patternFill>
    </fill>
  </fills>
  <borders count="3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8"/>
      </left>
      <right style="medium">
        <color indexed="64"/>
      </right>
      <top style="thin">
        <color indexed="8"/>
      </top>
      <bottom style="thin">
        <color indexed="8"/>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top style="thin">
        <color indexed="64"/>
      </top>
      <bottom style="thin">
        <color indexed="64"/>
      </bottom>
      <diagonal/>
    </border>
    <border>
      <left style="thin">
        <color indexed="8"/>
      </left>
      <right/>
      <top/>
      <bottom style="thin">
        <color indexed="8"/>
      </bottom>
      <diagonal/>
    </border>
    <border>
      <left style="thin">
        <color indexed="8"/>
      </left>
      <right/>
      <top/>
      <bottom/>
      <diagonal/>
    </border>
    <border>
      <left style="thin">
        <color indexed="64"/>
      </left>
      <right style="thin">
        <color indexed="8"/>
      </right>
      <top style="thin">
        <color indexed="64"/>
      </top>
      <bottom/>
      <diagonal/>
    </border>
    <border>
      <left/>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top style="thin">
        <color indexed="8"/>
      </top>
      <bottom/>
      <diagonal/>
    </border>
    <border>
      <left/>
      <right style="medium">
        <color indexed="64"/>
      </right>
      <top/>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hair">
        <color indexed="8"/>
      </left>
      <right/>
      <top style="thin">
        <color indexed="8"/>
      </top>
      <bottom/>
      <diagonal/>
    </border>
    <border>
      <left style="thin">
        <color indexed="64"/>
      </left>
      <right style="thin">
        <color indexed="8"/>
      </right>
      <top style="thin">
        <color indexed="64"/>
      </top>
      <bottom style="thin">
        <color indexed="64"/>
      </bottom>
      <diagonal/>
    </border>
    <border>
      <left style="hair">
        <color indexed="8"/>
      </left>
      <right/>
      <top style="thin">
        <color indexed="64"/>
      </top>
      <bottom style="thin">
        <color indexed="64"/>
      </bottom>
      <diagonal/>
    </border>
  </borders>
  <cellStyleXfs count="14">
    <xf numFmtId="0" fontId="0" fillId="0" borderId="0"/>
    <xf numFmtId="164" fontId="1" fillId="0" borderId="0" applyBorder="0" applyProtection="0"/>
    <xf numFmtId="165" fontId="2" fillId="0" borderId="0"/>
    <xf numFmtId="165" fontId="2" fillId="0" borderId="0"/>
    <xf numFmtId="0" fontId="3" fillId="0" borderId="0">
      <alignment horizontal="center" textRotation="90"/>
    </xf>
    <xf numFmtId="0" fontId="2" fillId="0" borderId="0"/>
    <xf numFmtId="0" fontId="2" fillId="0" borderId="0"/>
    <xf numFmtId="0" fontId="2" fillId="0" borderId="0"/>
    <xf numFmtId="0" fontId="1" fillId="0" borderId="0"/>
    <xf numFmtId="0" fontId="13" fillId="0" borderId="0"/>
    <xf numFmtId="0" fontId="2" fillId="0" borderId="0"/>
    <xf numFmtId="0" fontId="4" fillId="0" borderId="0"/>
    <xf numFmtId="166" fontId="4" fillId="0" borderId="0"/>
    <xf numFmtId="0" fontId="1" fillId="0" borderId="0"/>
  </cellStyleXfs>
  <cellXfs count="301">
    <xf numFmtId="0" fontId="0" fillId="0" borderId="0" xfId="0"/>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165" fontId="5" fillId="0" borderId="0" xfId="3" applyFont="1" applyAlignment="1">
      <alignment horizontal="center" vertical="center" wrapText="1"/>
    </xf>
    <xf numFmtId="2" fontId="6" fillId="0" borderId="0" xfId="0" applyNumberFormat="1" applyFont="1" applyAlignment="1">
      <alignment vertical="center" wrapText="1"/>
    </xf>
    <xf numFmtId="0" fontId="7" fillId="0" borderId="0" xfId="0" applyFont="1" applyAlignment="1">
      <alignment horizontal="left" vertical="center" wrapText="1"/>
    </xf>
    <xf numFmtId="0" fontId="0" fillId="0" borderId="0" xfId="0" applyAlignment="1">
      <alignment vertical="center" wrapText="1"/>
    </xf>
    <xf numFmtId="2" fontId="5" fillId="0" borderId="0" xfId="3" applyNumberFormat="1" applyFont="1" applyAlignment="1">
      <alignment horizontal="center" vertical="center" wrapText="1"/>
    </xf>
    <xf numFmtId="2" fontId="0" fillId="0" borderId="0" xfId="0" applyNumberFormat="1" applyAlignment="1">
      <alignment vertical="center" wrapText="1"/>
    </xf>
    <xf numFmtId="0" fontId="5" fillId="0" borderId="0" xfId="6" applyFont="1" applyAlignment="1" applyProtection="1">
      <alignment horizontal="center" vertical="center" wrapText="1"/>
      <protection locked="0"/>
    </xf>
    <xf numFmtId="0" fontId="5" fillId="0" borderId="0" xfId="0" applyFont="1" applyAlignment="1" applyProtection="1">
      <alignment vertical="center" wrapText="1"/>
      <protection locked="0"/>
    </xf>
    <xf numFmtId="2" fontId="6" fillId="2" borderId="24" xfId="3" applyNumberFormat="1" applyFont="1" applyFill="1" applyBorder="1" applyAlignment="1" applyProtection="1">
      <alignment horizontal="center" vertical="center" wrapText="1"/>
      <protection locked="0"/>
    </xf>
    <xf numFmtId="2" fontId="6" fillId="0" borderId="26" xfId="3" applyNumberFormat="1" applyFont="1" applyBorder="1" applyAlignment="1" applyProtection="1">
      <alignment horizontal="center" vertical="center" wrapText="1"/>
      <protection locked="0"/>
    </xf>
    <xf numFmtId="2" fontId="6" fillId="0" borderId="0" xfId="0" applyNumberFormat="1" applyFont="1" applyAlignment="1" applyProtection="1">
      <alignment vertical="center" wrapText="1"/>
      <protection locked="0"/>
    </xf>
    <xf numFmtId="0" fontId="5" fillId="0" borderId="4" xfId="6" applyFont="1" applyBorder="1" applyAlignment="1" applyProtection="1">
      <alignment horizontal="center" vertical="center" wrapText="1"/>
      <protection locked="0"/>
    </xf>
    <xf numFmtId="0" fontId="5" fillId="0" borderId="13" xfId="6" applyFont="1" applyBorder="1" applyAlignment="1" applyProtection="1">
      <alignment horizontal="center" vertical="center" wrapText="1"/>
      <protection locked="0"/>
    </xf>
    <xf numFmtId="0" fontId="0" fillId="2" borderId="9" xfId="0" applyFill="1" applyBorder="1" applyAlignment="1" applyProtection="1">
      <alignment vertical="center" wrapText="1"/>
      <protection locked="0"/>
    </xf>
    <xf numFmtId="0" fontId="0" fillId="2" borderId="3" xfId="0" applyFill="1" applyBorder="1" applyAlignment="1" applyProtection="1">
      <alignment vertical="center" wrapText="1"/>
      <protection locked="0"/>
    </xf>
    <xf numFmtId="0" fontId="5" fillId="2" borderId="4" xfId="6" applyFont="1" applyFill="1" applyBorder="1" applyAlignment="1" applyProtection="1">
      <alignment horizontal="center" vertical="center" wrapText="1"/>
      <protection locked="0"/>
    </xf>
    <xf numFmtId="0" fontId="5" fillId="2" borderId="1" xfId="6" applyFont="1" applyFill="1" applyBorder="1" applyAlignment="1" applyProtection="1">
      <alignment horizontal="center" vertical="center" wrapText="1"/>
      <protection locked="0"/>
    </xf>
    <xf numFmtId="0" fontId="5" fillId="2" borderId="7" xfId="6" applyFont="1" applyFill="1" applyBorder="1" applyAlignment="1" applyProtection="1">
      <alignment horizontal="center" vertical="center" wrapText="1"/>
      <protection locked="0"/>
    </xf>
    <xf numFmtId="0" fontId="10" fillId="3" borderId="1" xfId="8" applyFont="1" applyFill="1" applyBorder="1" applyAlignment="1" applyProtection="1">
      <alignment vertical="center" wrapText="1"/>
      <protection locked="0"/>
    </xf>
    <xf numFmtId="0" fontId="5" fillId="3" borderId="9" xfId="6" applyFont="1" applyFill="1" applyBorder="1" applyAlignment="1" applyProtection="1">
      <alignment horizontal="center" vertical="center" wrapText="1"/>
      <protection locked="0"/>
    </xf>
    <xf numFmtId="0" fontId="5" fillId="3" borderId="8" xfId="6" applyFont="1" applyFill="1" applyBorder="1" applyAlignment="1" applyProtection="1">
      <alignment horizontal="center" vertical="center" wrapText="1"/>
      <protection locked="0"/>
    </xf>
    <xf numFmtId="0" fontId="10" fillId="2" borderId="1" xfId="8" applyFont="1" applyFill="1" applyBorder="1" applyAlignment="1" applyProtection="1">
      <alignment horizontal="center" vertical="center" wrapText="1"/>
      <protection locked="0"/>
    </xf>
    <xf numFmtId="0" fontId="10" fillId="2" borderId="5" xfId="8" applyFont="1" applyFill="1" applyBorder="1" applyAlignment="1" applyProtection="1">
      <alignment horizontal="center" vertical="center" wrapText="1"/>
      <protection locked="0"/>
    </xf>
    <xf numFmtId="0" fontId="10" fillId="3" borderId="8" xfId="8" applyFont="1" applyFill="1" applyBorder="1" applyAlignment="1" applyProtection="1">
      <alignment vertical="center" wrapText="1"/>
      <protection locked="0"/>
    </xf>
    <xf numFmtId="0" fontId="10" fillId="3" borderId="2" xfId="8" applyFont="1" applyFill="1" applyBorder="1" applyAlignment="1" applyProtection="1">
      <alignment vertical="center" wrapText="1"/>
      <protection locked="0"/>
    </xf>
    <xf numFmtId="0" fontId="6" fillId="0" borderId="13" xfId="0" applyFont="1" applyBorder="1" applyAlignment="1">
      <alignment horizontal="left" vertical="top" wrapText="1"/>
    </xf>
    <xf numFmtId="0" fontId="9" fillId="2" borderId="5" xfId="8" applyFont="1" applyFill="1" applyBorder="1" applyAlignment="1">
      <alignment horizontal="center" vertical="center" wrapText="1"/>
    </xf>
    <xf numFmtId="0" fontId="10" fillId="2" borderId="1" xfId="8" applyFont="1" applyFill="1" applyBorder="1" applyAlignment="1">
      <alignment horizontal="center" vertical="center" wrapText="1"/>
    </xf>
    <xf numFmtId="0" fontId="9" fillId="2" borderId="1" xfId="8" applyFont="1" applyFill="1" applyBorder="1" applyAlignment="1">
      <alignment horizontal="center" vertical="center" wrapText="1"/>
    </xf>
    <xf numFmtId="0" fontId="10" fillId="2" borderId="5" xfId="8" applyFont="1" applyFill="1" applyBorder="1" applyAlignment="1">
      <alignment horizontal="center" vertical="center" wrapText="1"/>
    </xf>
    <xf numFmtId="0" fontId="10" fillId="3" borderId="1" xfId="8" applyFont="1" applyFill="1" applyBorder="1" applyAlignment="1">
      <alignment horizontal="center" vertical="center" wrapText="1"/>
    </xf>
    <xf numFmtId="0" fontId="10" fillId="3" borderId="5" xfId="8" applyFont="1" applyFill="1" applyBorder="1" applyAlignment="1">
      <alignment horizontal="center" vertical="center" wrapText="1"/>
    </xf>
    <xf numFmtId="2" fontId="6" fillId="0" borderId="14" xfId="0" applyNumberFormat="1" applyFont="1" applyBorder="1" applyAlignment="1">
      <alignment horizontal="center" vertical="center" wrapText="1"/>
    </xf>
    <xf numFmtId="2" fontId="6" fillId="0" borderId="25" xfId="3" applyNumberFormat="1" applyFont="1" applyBorder="1" applyAlignment="1">
      <alignment horizontal="center" vertical="center" wrapText="1"/>
    </xf>
    <xf numFmtId="2" fontId="5" fillId="0" borderId="8" xfId="3" applyNumberFormat="1" applyFont="1" applyBorder="1" applyAlignment="1">
      <alignment horizontal="center" vertical="center" wrapText="1"/>
    </xf>
    <xf numFmtId="2" fontId="6" fillId="0" borderId="13" xfId="3" applyNumberFormat="1" applyFont="1" applyBorder="1" applyAlignment="1">
      <alignment horizontal="center" vertical="center" wrapText="1"/>
    </xf>
    <xf numFmtId="2" fontId="0" fillId="2" borderId="9" xfId="0" applyNumberFormat="1" applyFill="1" applyBorder="1" applyAlignment="1">
      <alignment vertical="center" wrapText="1"/>
    </xf>
    <xf numFmtId="2" fontId="5" fillId="0" borderId="13" xfId="3" applyNumberFormat="1" applyFont="1" applyBorder="1" applyAlignment="1">
      <alignment horizontal="center" vertical="center" wrapText="1"/>
    </xf>
    <xf numFmtId="0" fontId="6" fillId="0" borderId="13" xfId="0" applyFont="1" applyBorder="1" applyAlignment="1" applyProtection="1">
      <alignment horizontal="left" vertical="top" wrapText="1"/>
      <protection locked="0"/>
    </xf>
    <xf numFmtId="0" fontId="9" fillId="3" borderId="1" xfId="8" applyFont="1" applyFill="1" applyBorder="1" applyAlignment="1">
      <alignment vertical="top" wrapText="1"/>
    </xf>
    <xf numFmtId="0" fontId="9" fillId="3" borderId="10" xfId="8" applyFont="1" applyFill="1" applyBorder="1" applyAlignment="1">
      <alignment vertical="top" wrapText="1"/>
    </xf>
    <xf numFmtId="0" fontId="9" fillId="3" borderId="11" xfId="8" applyFont="1" applyFill="1" applyBorder="1" applyAlignment="1">
      <alignment vertical="top" wrapText="1"/>
    </xf>
    <xf numFmtId="0" fontId="9" fillId="2" borderId="7" xfId="8" applyFont="1" applyFill="1" applyBorder="1" applyAlignment="1">
      <alignment vertical="top" wrapText="1"/>
    </xf>
    <xf numFmtId="0" fontId="9" fillId="2" borderId="4" xfId="8" applyFont="1" applyFill="1" applyBorder="1" applyAlignment="1">
      <alignment vertical="top" wrapText="1"/>
    </xf>
    <xf numFmtId="0" fontId="6" fillId="0" borderId="14" xfId="0" applyFont="1" applyBorder="1" applyAlignment="1">
      <alignment horizontal="left" vertical="top" wrapText="1"/>
    </xf>
    <xf numFmtId="0" fontId="5" fillId="0" borderId="0" xfId="6" applyFont="1" applyAlignment="1">
      <alignment horizontal="center" vertical="top" wrapText="1"/>
    </xf>
    <xf numFmtId="0" fontId="6" fillId="0" borderId="13" xfId="6" applyFont="1" applyBorder="1" applyAlignment="1">
      <alignment horizontal="center" vertical="top" wrapText="1"/>
    </xf>
    <xf numFmtId="0" fontId="0" fillId="2" borderId="9" xfId="0" applyFill="1" applyBorder="1" applyAlignment="1">
      <alignment vertical="top" wrapText="1"/>
    </xf>
    <xf numFmtId="0" fontId="8" fillId="3" borderId="1" xfId="6" applyFont="1" applyFill="1" applyBorder="1" applyAlignment="1">
      <alignment horizontal="left" vertical="top" wrapText="1"/>
    </xf>
    <xf numFmtId="0" fontId="10" fillId="3" borderId="1" xfId="8" applyFont="1" applyFill="1" applyBorder="1" applyAlignment="1">
      <alignment vertical="top" wrapText="1"/>
    </xf>
    <xf numFmtId="0" fontId="5" fillId="3" borderId="8" xfId="6" applyFont="1" applyFill="1" applyBorder="1" applyAlignment="1">
      <alignment horizontal="center" vertical="top" wrapText="1"/>
    </xf>
    <xf numFmtId="2" fontId="6" fillId="0" borderId="14" xfId="0" applyNumberFormat="1" applyFont="1" applyBorder="1" applyAlignment="1">
      <alignment vertical="center" wrapText="1"/>
    </xf>
    <xf numFmtId="2" fontId="6" fillId="0" borderId="25" xfId="0" applyNumberFormat="1" applyFont="1" applyBorder="1" applyAlignment="1">
      <alignment horizontal="center" vertical="center" wrapText="1"/>
    </xf>
    <xf numFmtId="2" fontId="6" fillId="0" borderId="27" xfId="0" applyNumberFormat="1" applyFont="1" applyBorder="1" applyAlignment="1">
      <alignment horizontal="center" vertical="center" wrapText="1"/>
    </xf>
    <xf numFmtId="2" fontId="6" fillId="0" borderId="27" xfId="3" applyNumberFormat="1" applyFont="1" applyBorder="1" applyAlignment="1" applyProtection="1">
      <alignment horizontal="center" vertical="center" wrapText="1"/>
      <protection locked="0"/>
    </xf>
    <xf numFmtId="0" fontId="6" fillId="0" borderId="20" xfId="0" applyFont="1" applyBorder="1" applyAlignment="1">
      <alignment horizontal="left" vertical="top" wrapText="1"/>
    </xf>
    <xf numFmtId="0" fontId="9" fillId="2" borderId="22" xfId="8" applyFont="1" applyFill="1" applyBorder="1" applyAlignment="1">
      <alignment vertical="top" wrapText="1"/>
    </xf>
    <xf numFmtId="0" fontId="0" fillId="2" borderId="9" xfId="0" applyFill="1" applyBorder="1" applyAlignment="1">
      <alignment vertical="center" wrapText="1"/>
    </xf>
    <xf numFmtId="0" fontId="9" fillId="3" borderId="13" xfId="8" applyFont="1" applyFill="1" applyBorder="1" applyAlignment="1">
      <alignment vertical="top" wrapText="1"/>
    </xf>
    <xf numFmtId="0" fontId="10" fillId="3" borderId="13" xfId="8" applyFont="1" applyFill="1" applyBorder="1" applyAlignment="1">
      <alignment horizontal="center" vertical="center" wrapText="1"/>
    </xf>
    <xf numFmtId="0" fontId="10" fillId="3" borderId="13" xfId="8" applyFont="1" applyFill="1" applyBorder="1" applyAlignment="1" applyProtection="1">
      <alignment vertical="center" wrapText="1"/>
      <protection locked="0"/>
    </xf>
    <xf numFmtId="0" fontId="5" fillId="2" borderId="1" xfId="6" applyFont="1" applyFill="1" applyBorder="1" applyAlignment="1">
      <alignment horizontal="center" vertical="top" wrapText="1"/>
    </xf>
    <xf numFmtId="0" fontId="5" fillId="0" borderId="12" xfId="6" applyFont="1" applyBorder="1" applyAlignment="1" applyProtection="1">
      <alignment horizontal="center" vertical="center" wrapText="1"/>
      <protection locked="0"/>
    </xf>
    <xf numFmtId="0" fontId="5" fillId="0" borderId="3" xfId="6" applyFont="1" applyBorder="1" applyAlignment="1" applyProtection="1">
      <alignment horizontal="center" vertical="center" wrapText="1"/>
      <protection locked="0"/>
    </xf>
    <xf numFmtId="0" fontId="10" fillId="0" borderId="12" xfId="8" applyFont="1" applyBorder="1" applyAlignment="1" applyProtection="1">
      <alignment vertical="center" wrapText="1"/>
      <protection locked="0"/>
    </xf>
    <xf numFmtId="0" fontId="10" fillId="0" borderId="16" xfId="8" applyFont="1" applyBorder="1" applyAlignment="1" applyProtection="1">
      <alignment vertical="center" wrapText="1"/>
      <protection locked="0"/>
    </xf>
    <xf numFmtId="0" fontId="5" fillId="0" borderId="9" xfId="6" applyFont="1" applyBorder="1" applyAlignment="1" applyProtection="1">
      <alignment horizontal="center" vertical="center" wrapText="1"/>
      <protection locked="0"/>
    </xf>
    <xf numFmtId="0" fontId="5" fillId="0" borderId="17" xfId="6" applyFont="1" applyBorder="1" applyAlignment="1" applyProtection="1">
      <alignment horizontal="center" vertical="center" wrapText="1"/>
      <protection locked="0"/>
    </xf>
    <xf numFmtId="0" fontId="16" fillId="0" borderId="13" xfId="0" applyFont="1" applyBorder="1"/>
    <xf numFmtId="0" fontId="11" fillId="0" borderId="13" xfId="0" applyFont="1" applyBorder="1"/>
    <xf numFmtId="0" fontId="17" fillId="0" borderId="13" xfId="0" applyFont="1" applyBorder="1" applyAlignment="1">
      <alignment horizontal="right" vertical="center"/>
    </xf>
    <xf numFmtId="0" fontId="17" fillId="0" borderId="13" xfId="0" applyFont="1" applyBorder="1" applyAlignment="1">
      <alignment vertical="center"/>
    </xf>
    <xf numFmtId="0" fontId="18" fillId="0" borderId="13" xfId="0" applyFont="1" applyBorder="1"/>
    <xf numFmtId="0" fontId="17" fillId="0" borderId="13" xfId="0" applyFont="1" applyBorder="1"/>
    <xf numFmtId="0" fontId="11" fillId="0" borderId="13" xfId="0" applyFont="1" applyBorder="1" applyAlignment="1">
      <alignment horizontal="right"/>
    </xf>
    <xf numFmtId="0" fontId="16" fillId="0" borderId="13" xfId="0" applyFont="1" applyBorder="1" applyAlignment="1">
      <alignment horizontal="right"/>
    </xf>
    <xf numFmtId="0" fontId="16" fillId="0" borderId="14" xfId="0" applyFont="1" applyBorder="1"/>
    <xf numFmtId="2" fontId="5" fillId="0" borderId="2" xfId="3" applyNumberFormat="1" applyFont="1" applyBorder="1" applyAlignment="1">
      <alignment horizontal="center" vertical="center" wrapText="1"/>
    </xf>
    <xf numFmtId="2" fontId="5" fillId="0" borderId="14" xfId="3" applyNumberFormat="1" applyFont="1" applyBorder="1" applyAlignment="1">
      <alignment horizontal="center" vertical="center" wrapText="1"/>
    </xf>
    <xf numFmtId="2" fontId="10" fillId="3" borderId="8" xfId="8" applyNumberFormat="1" applyFont="1" applyFill="1" applyBorder="1" applyAlignment="1" applyProtection="1">
      <alignment vertical="center" wrapText="1"/>
      <protection locked="0"/>
    </xf>
    <xf numFmtId="2" fontId="10" fillId="3" borderId="1" xfId="8" applyNumberFormat="1" applyFont="1" applyFill="1" applyBorder="1" applyAlignment="1" applyProtection="1">
      <alignment vertical="center" wrapText="1"/>
      <protection locked="0"/>
    </xf>
    <xf numFmtId="0" fontId="10" fillId="3" borderId="12" xfId="8" applyFont="1" applyFill="1" applyBorder="1" applyAlignment="1">
      <alignment horizontal="center" vertical="center" wrapText="1"/>
    </xf>
    <xf numFmtId="0" fontId="10" fillId="3" borderId="22" xfId="8" applyFont="1" applyFill="1" applyBorder="1" applyAlignment="1">
      <alignment horizontal="center" vertical="center" wrapText="1"/>
    </xf>
    <xf numFmtId="0" fontId="10" fillId="3" borderId="23" xfId="8" applyFont="1" applyFill="1" applyBorder="1" applyAlignment="1">
      <alignment horizontal="center" vertical="center" wrapText="1"/>
    </xf>
    <xf numFmtId="0" fontId="9" fillId="0" borderId="10" xfId="8" applyFont="1" applyBorder="1" applyAlignment="1">
      <alignment vertical="top" wrapText="1"/>
    </xf>
    <xf numFmtId="0" fontId="10" fillId="0" borderId="8" xfId="8" applyFont="1" applyBorder="1" applyAlignment="1">
      <alignment horizontal="center" vertical="center" wrapText="1"/>
    </xf>
    <xf numFmtId="0" fontId="9" fillId="0" borderId="12" xfId="8" applyFont="1" applyBorder="1" applyAlignment="1">
      <alignment horizontal="center" vertical="center" wrapText="1"/>
    </xf>
    <xf numFmtId="0" fontId="10" fillId="0" borderId="8" xfId="8" applyFont="1" applyBorder="1" applyAlignment="1" applyProtection="1">
      <alignment horizontal="center" vertical="center" wrapText="1"/>
      <protection locked="0"/>
    </xf>
    <xf numFmtId="164" fontId="10" fillId="0" borderId="8" xfId="1" applyFont="1" applyBorder="1" applyAlignment="1" applyProtection="1">
      <alignment horizontal="center" vertical="center" wrapText="1"/>
      <protection locked="0"/>
    </xf>
    <xf numFmtId="2" fontId="6" fillId="0" borderId="8" xfId="3" applyNumberFormat="1" applyFont="1" applyBorder="1" applyAlignment="1">
      <alignment horizontal="center" vertical="center" wrapText="1"/>
    </xf>
    <xf numFmtId="0" fontId="5" fillId="0" borderId="8" xfId="6" applyFont="1" applyBorder="1" applyAlignment="1">
      <alignment horizontal="center" vertical="top" wrapText="1"/>
    </xf>
    <xf numFmtId="0" fontId="5" fillId="0" borderId="10" xfId="6" applyFont="1" applyBorder="1" applyAlignment="1" applyProtection="1">
      <alignment horizontal="center" vertical="center" wrapText="1"/>
      <protection locked="0"/>
    </xf>
    <xf numFmtId="49" fontId="6" fillId="0" borderId="13" xfId="0" applyNumberFormat="1" applyFont="1" applyBorder="1" applyAlignment="1">
      <alignment vertical="top" wrapText="1"/>
    </xf>
    <xf numFmtId="0" fontId="9" fillId="0" borderId="3" xfId="0" applyFont="1" applyBorder="1" applyAlignment="1">
      <alignment vertical="top" wrapText="1"/>
    </xf>
    <xf numFmtId="0" fontId="9" fillId="0" borderId="1" xfId="0" applyFont="1" applyBorder="1" applyAlignment="1">
      <alignment wrapText="1"/>
    </xf>
    <xf numFmtId="0" fontId="9" fillId="0" borderId="12" xfId="0" applyFont="1" applyBorder="1" applyAlignment="1">
      <alignment horizontal="center" wrapText="1"/>
    </xf>
    <xf numFmtId="0" fontId="6" fillId="0" borderId="1" xfId="3" applyNumberFormat="1" applyFont="1" applyBorder="1" applyAlignment="1" applyProtection="1">
      <alignment horizontal="center" vertical="center" wrapText="1"/>
      <protection locked="0"/>
    </xf>
    <xf numFmtId="2" fontId="6" fillId="0" borderId="8" xfId="3" applyNumberFormat="1" applyFont="1" applyBorder="1" applyAlignment="1">
      <alignment horizontal="center" vertical="top" wrapText="1"/>
    </xf>
    <xf numFmtId="2" fontId="8" fillId="0" borderId="10" xfId="3" applyNumberFormat="1" applyFont="1" applyBorder="1" applyAlignment="1" applyProtection="1">
      <alignment horizontal="center" vertical="center" wrapText="1"/>
      <protection locked="0"/>
    </xf>
    <xf numFmtId="2" fontId="8" fillId="0" borderId="22" xfId="3" applyNumberFormat="1" applyFont="1" applyBorder="1" applyAlignment="1" applyProtection="1">
      <alignment horizontal="center" vertical="center" wrapText="1"/>
      <protection locked="0"/>
    </xf>
    <xf numFmtId="0" fontId="6" fillId="0" borderId="1" xfId="0" applyFont="1" applyBorder="1" applyAlignment="1">
      <alignment horizontal="left" vertical="center" wrapText="1"/>
    </xf>
    <xf numFmtId="0" fontId="6" fillId="0" borderId="12" xfId="0" applyFont="1" applyBorder="1" applyAlignment="1">
      <alignment horizontal="center" vertical="center" wrapText="1"/>
    </xf>
    <xf numFmtId="2" fontId="6" fillId="0" borderId="1" xfId="3" applyNumberFormat="1" applyFont="1" applyBorder="1" applyAlignment="1">
      <alignment horizontal="center" vertical="top" wrapText="1"/>
    </xf>
    <xf numFmtId="2" fontId="8" fillId="0" borderId="4" xfId="3" applyNumberFormat="1" applyFont="1" applyBorder="1" applyAlignment="1" applyProtection="1">
      <alignment horizontal="center" vertical="center" wrapText="1"/>
      <protection locked="0"/>
    </xf>
    <xf numFmtId="2" fontId="8" fillId="0" borderId="12" xfId="3" applyNumberFormat="1" applyFont="1" applyBorder="1" applyAlignment="1" applyProtection="1">
      <alignment horizontal="center" vertical="center" wrapText="1"/>
      <protection locked="0"/>
    </xf>
    <xf numFmtId="0" fontId="9" fillId="0" borderId="1" xfId="0" applyFont="1" applyBorder="1" applyAlignment="1">
      <alignment vertical="top" wrapText="1"/>
    </xf>
    <xf numFmtId="0" fontId="6" fillId="0" borderId="8" xfId="6" applyFont="1" applyBorder="1" applyAlignment="1">
      <alignment horizontal="left" vertical="top" wrapText="1"/>
    </xf>
    <xf numFmtId="0" fontId="9" fillId="0" borderId="9" xfId="0" applyFont="1" applyBorder="1" applyAlignment="1">
      <alignment vertical="top" wrapText="1"/>
    </xf>
    <xf numFmtId="0" fontId="9" fillId="0" borderId="8" xfId="0" applyFont="1" applyBorder="1" applyAlignment="1">
      <alignment wrapText="1"/>
    </xf>
    <xf numFmtId="0" fontId="6" fillId="0" borderId="8" xfId="0" applyFont="1" applyBorder="1" applyAlignment="1">
      <alignment horizontal="left" vertical="center" wrapText="1"/>
    </xf>
    <xf numFmtId="0" fontId="6" fillId="0" borderId="22" xfId="0" applyFont="1" applyBorder="1" applyAlignment="1">
      <alignment horizontal="center" vertical="center" wrapText="1"/>
    </xf>
    <xf numFmtId="0" fontId="6" fillId="0" borderId="8" xfId="3" applyNumberFormat="1"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6" xfId="0" applyFont="1" applyBorder="1" applyAlignment="1">
      <alignment vertical="top" wrapText="1"/>
    </xf>
    <xf numFmtId="0" fontId="9" fillId="0" borderId="5" xfId="0" applyFont="1" applyBorder="1" applyAlignment="1">
      <alignment wrapText="1"/>
    </xf>
    <xf numFmtId="0" fontId="6" fillId="0" borderId="5" xfId="0" applyFont="1" applyBorder="1" applyAlignment="1">
      <alignment horizontal="left" vertical="center" wrapText="1"/>
    </xf>
    <xf numFmtId="0" fontId="6" fillId="0" borderId="31" xfId="0" applyFont="1" applyBorder="1" applyAlignment="1">
      <alignment horizontal="center" vertical="center" wrapText="1"/>
    </xf>
    <xf numFmtId="0" fontId="6" fillId="0" borderId="5" xfId="3" applyNumberFormat="1" applyFont="1" applyBorder="1" applyAlignment="1" applyProtection="1">
      <alignment horizontal="center" vertical="center" wrapText="1"/>
      <protection locked="0"/>
    </xf>
    <xf numFmtId="2" fontId="8" fillId="0" borderId="7" xfId="3" applyNumberFormat="1" applyFont="1" applyBorder="1" applyAlignment="1" applyProtection="1">
      <alignment horizontal="center" vertical="center" wrapText="1"/>
      <protection locked="0"/>
    </xf>
    <xf numFmtId="2" fontId="6" fillId="0" borderId="5" xfId="3" applyNumberFormat="1" applyFont="1" applyBorder="1" applyAlignment="1">
      <alignment horizontal="center" vertical="top" wrapText="1"/>
    </xf>
    <xf numFmtId="0" fontId="9" fillId="0" borderId="15" xfId="0" applyFont="1" applyBorder="1" applyAlignment="1">
      <alignment vertical="top" wrapText="1"/>
    </xf>
    <xf numFmtId="0" fontId="9" fillId="0" borderId="33" xfId="0" applyFont="1" applyBorder="1" applyAlignment="1">
      <alignment wrapText="1"/>
    </xf>
    <xf numFmtId="0" fontId="6" fillId="0" borderId="21" xfId="0" applyFont="1" applyBorder="1" applyAlignment="1">
      <alignment horizontal="center" vertical="center" wrapText="1"/>
    </xf>
    <xf numFmtId="0" fontId="6" fillId="0" borderId="33" xfId="3" applyNumberFormat="1" applyFont="1" applyBorder="1" applyAlignment="1" applyProtection="1">
      <alignment horizontal="center" vertical="center" wrapText="1"/>
      <protection locked="0"/>
    </xf>
    <xf numFmtId="2" fontId="6" fillId="0" borderId="33" xfId="3" applyNumberFormat="1" applyFont="1" applyBorder="1" applyAlignment="1">
      <alignment horizontal="center" vertical="top" wrapText="1"/>
    </xf>
    <xf numFmtId="2" fontId="8" fillId="0" borderId="34" xfId="3" applyNumberFormat="1" applyFont="1" applyBorder="1" applyAlignment="1" applyProtection="1">
      <alignment horizontal="center" vertical="center" wrapText="1"/>
      <protection locked="0"/>
    </xf>
    <xf numFmtId="0" fontId="9" fillId="2" borderId="3" xfId="0" applyFont="1" applyFill="1" applyBorder="1" applyAlignment="1">
      <alignment vertical="top" wrapText="1"/>
    </xf>
    <xf numFmtId="0" fontId="6" fillId="2" borderId="1" xfId="0" applyFont="1" applyFill="1" applyBorder="1" applyAlignment="1">
      <alignment horizontal="left" vertical="center" wrapText="1"/>
    </xf>
    <xf numFmtId="49" fontId="6" fillId="0" borderId="12" xfId="0" applyNumberFormat="1" applyFont="1" applyBorder="1" applyAlignment="1">
      <alignment horizontal="center" vertical="center" wrapText="1"/>
    </xf>
    <xf numFmtId="0" fontId="9" fillId="0" borderId="5" xfId="0" applyFont="1" applyBorder="1" applyAlignment="1">
      <alignment vertical="top" wrapText="1"/>
    </xf>
    <xf numFmtId="0" fontId="9" fillId="0" borderId="1" xfId="0" applyFont="1" applyBorder="1" applyAlignment="1">
      <alignment vertical="center" wrapText="1"/>
    </xf>
    <xf numFmtId="0" fontId="6" fillId="0" borderId="3" xfId="0" applyFont="1" applyBorder="1" applyAlignment="1">
      <alignment vertical="top" wrapText="1"/>
    </xf>
    <xf numFmtId="0" fontId="6" fillId="0" borderId="1" xfId="0" applyFont="1" applyBorder="1" applyAlignment="1" applyProtection="1">
      <alignment horizontal="center" vertical="center" wrapText="1"/>
      <protection locked="0"/>
    </xf>
    <xf numFmtId="0" fontId="6" fillId="0" borderId="1" xfId="6" applyFont="1" applyBorder="1" applyAlignment="1">
      <alignment horizontal="center" vertical="top" wrapText="1"/>
    </xf>
    <xf numFmtId="0" fontId="6" fillId="0" borderId="9" xfId="0" applyFont="1" applyBorder="1" applyAlignment="1">
      <alignment vertical="top" wrapText="1"/>
    </xf>
    <xf numFmtId="0" fontId="6" fillId="0" borderId="8" xfId="0" applyFont="1" applyBorder="1" applyAlignment="1">
      <alignment horizontal="center" vertical="center" wrapText="1"/>
    </xf>
    <xf numFmtId="0" fontId="6" fillId="0" borderId="22" xfId="3" applyNumberFormat="1" applyFont="1" applyBorder="1" applyAlignment="1">
      <alignment horizontal="center" vertical="center" wrapText="1"/>
    </xf>
    <xf numFmtId="0" fontId="6" fillId="0" borderId="8" xfId="0" applyFont="1" applyBorder="1" applyAlignment="1" applyProtection="1">
      <alignment horizontal="center" vertical="center" wrapText="1"/>
      <protection locked="0"/>
    </xf>
    <xf numFmtId="0" fontId="6" fillId="0" borderId="6" xfId="0" applyFont="1" applyBorder="1" applyAlignment="1">
      <alignment vertical="top" wrapText="1"/>
    </xf>
    <xf numFmtId="0" fontId="6" fillId="0" borderId="5" xfId="0" applyFont="1" applyBorder="1" applyAlignment="1">
      <alignment horizontal="center" vertical="center" wrapText="1"/>
    </xf>
    <xf numFmtId="0" fontId="6" fillId="0" borderId="31" xfId="3" applyNumberFormat="1"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5" xfId="6" applyFont="1" applyBorder="1" applyAlignment="1">
      <alignment horizontal="left" vertical="top" wrapText="1"/>
    </xf>
    <xf numFmtId="0" fontId="5" fillId="0" borderId="7" xfId="6" applyFont="1" applyBorder="1" applyAlignment="1" applyProtection="1">
      <alignment horizontal="center" vertical="center" wrapText="1"/>
      <protection locked="0"/>
    </xf>
    <xf numFmtId="0" fontId="6" fillId="0" borderId="1" xfId="0" applyFont="1" applyBorder="1" applyAlignment="1">
      <alignment horizontal="left" vertical="top" wrapText="1"/>
    </xf>
    <xf numFmtId="0" fontId="9" fillId="4" borderId="0" xfId="0" applyFont="1" applyFill="1" applyAlignment="1">
      <alignment vertical="top" wrapText="1"/>
    </xf>
    <xf numFmtId="0" fontId="9" fillId="0" borderId="2" xfId="0" applyFont="1" applyBorder="1" applyAlignment="1">
      <alignment horizontal="left" vertical="top" wrapText="1"/>
    </xf>
    <xf numFmtId="0" fontId="9" fillId="2" borderId="2" xfId="0" applyFont="1" applyFill="1" applyBorder="1" applyAlignment="1">
      <alignment horizontal="center" vertical="top" wrapText="1"/>
    </xf>
    <xf numFmtId="0" fontId="9" fillId="0" borderId="23" xfId="0" applyFont="1" applyBorder="1" applyAlignment="1">
      <alignment horizontal="center" vertical="top" wrapText="1"/>
    </xf>
    <xf numFmtId="0" fontId="6" fillId="0" borderId="2" xfId="0" applyFont="1" applyBorder="1" applyAlignment="1" applyProtection="1">
      <alignment horizontal="center" vertical="center" wrapText="1"/>
      <protection locked="0"/>
    </xf>
    <xf numFmtId="0" fontId="6" fillId="0" borderId="2" xfId="6" applyFont="1" applyBorder="1" applyAlignment="1">
      <alignment vertical="top" wrapText="1"/>
    </xf>
    <xf numFmtId="0" fontId="5" fillId="0" borderId="11" xfId="6" applyFont="1" applyBorder="1" applyAlignment="1" applyProtection="1">
      <alignment horizontal="center" vertical="center" wrapText="1"/>
      <protection locked="0"/>
    </xf>
    <xf numFmtId="0" fontId="5" fillId="0" borderId="32" xfId="6" applyFont="1" applyBorder="1" applyAlignment="1" applyProtection="1">
      <alignment horizontal="center" vertical="center" wrapText="1"/>
      <protection locked="0"/>
    </xf>
    <xf numFmtId="0" fontId="6" fillId="0" borderId="1" xfId="6" applyFont="1" applyBorder="1" applyAlignment="1">
      <alignment horizontal="left" vertical="top" wrapText="1"/>
    </xf>
    <xf numFmtId="0" fontId="6" fillId="0" borderId="1" xfId="0" applyFont="1" applyBorder="1" applyAlignment="1">
      <alignment horizontal="left" vertical="top" shrinkToFit="1"/>
    </xf>
    <xf numFmtId="0" fontId="6" fillId="0" borderId="12" xfId="0" applyFont="1" applyBorder="1" applyAlignment="1">
      <alignment horizontal="center" vertical="top" wrapText="1"/>
    </xf>
    <xf numFmtId="0" fontId="6" fillId="0" borderId="1" xfId="0" applyFont="1" applyBorder="1" applyAlignment="1">
      <alignment horizontal="left" vertical="center" shrinkToFit="1"/>
    </xf>
    <xf numFmtId="0" fontId="6" fillId="0" borderId="1" xfId="0" applyFont="1" applyBorder="1" applyAlignment="1">
      <alignment horizontal="center" vertical="top" wrapText="1"/>
    </xf>
    <xf numFmtId="0" fontId="6" fillId="0" borderId="5" xfId="0" applyFont="1" applyBorder="1" applyAlignment="1">
      <alignment horizontal="left" vertical="top" wrapText="1"/>
    </xf>
    <xf numFmtId="0" fontId="6" fillId="0" borderId="5" xfId="0" applyFont="1" applyBorder="1" applyAlignment="1">
      <alignment horizontal="center" vertical="top" wrapText="1"/>
    </xf>
    <xf numFmtId="0" fontId="6" fillId="0" borderId="31" xfId="0" applyFont="1" applyBorder="1" applyAlignment="1">
      <alignment horizontal="center" vertical="top" wrapText="1"/>
    </xf>
    <xf numFmtId="0" fontId="6" fillId="2" borderId="13" xfId="0" applyFont="1" applyFill="1" applyBorder="1" applyAlignment="1">
      <alignment vertical="top" wrapText="1"/>
    </xf>
    <xf numFmtId="0" fontId="6" fillId="2" borderId="13" xfId="0" applyFont="1" applyFill="1" applyBorder="1" applyAlignment="1">
      <alignment horizontal="left" vertical="center" wrapText="1"/>
    </xf>
    <xf numFmtId="0" fontId="6" fillId="2" borderId="13"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2" borderId="13" xfId="0" applyFont="1" applyFill="1" applyBorder="1" applyAlignment="1" applyProtection="1">
      <alignment horizontal="center" vertical="center" wrapText="1"/>
      <protection locked="0"/>
    </xf>
    <xf numFmtId="0" fontId="6" fillId="2" borderId="13" xfId="3" applyNumberFormat="1" applyFont="1" applyFill="1" applyBorder="1" applyAlignment="1" applyProtection="1">
      <alignment horizontal="center" vertical="center" wrapText="1"/>
      <protection locked="0"/>
    </xf>
    <xf numFmtId="0" fontId="6" fillId="0" borderId="13" xfId="6" applyFont="1" applyBorder="1" applyAlignment="1">
      <alignment horizontal="left" vertical="top" wrapText="1"/>
    </xf>
    <xf numFmtId="0" fontId="6" fillId="0" borderId="13" xfId="0" applyFont="1" applyBorder="1" applyAlignment="1">
      <alignment vertical="top" wrapText="1"/>
    </xf>
    <xf numFmtId="0" fontId="6" fillId="0" borderId="13" xfId="0" applyFont="1" applyBorder="1" applyAlignment="1">
      <alignment horizontal="center" vertical="top" wrapText="1"/>
    </xf>
    <xf numFmtId="0" fontId="6" fillId="0" borderId="13" xfId="0" applyFont="1" applyBorder="1" applyAlignment="1" applyProtection="1">
      <alignment horizontal="center" vertical="center" wrapText="1"/>
      <protection locked="0"/>
    </xf>
    <xf numFmtId="0" fontId="6" fillId="0" borderId="13" xfId="3" applyNumberFormat="1" applyFont="1" applyBorder="1" applyAlignment="1" applyProtection="1">
      <alignment horizontal="center" vertical="center" wrapText="1"/>
      <protection locked="0"/>
    </xf>
    <xf numFmtId="0" fontId="6" fillId="0" borderId="13" xfId="0" applyFont="1" applyBorder="1" applyAlignment="1">
      <alignment horizontal="left" vertical="center" wrapText="1"/>
    </xf>
    <xf numFmtId="0" fontId="6" fillId="5" borderId="13" xfId="0" applyFont="1" applyFill="1" applyBorder="1" applyAlignment="1">
      <alignment horizontal="left" vertical="center" wrapText="1"/>
    </xf>
    <xf numFmtId="0" fontId="6" fillId="5" borderId="13" xfId="0" applyFont="1" applyFill="1" applyBorder="1" applyAlignment="1">
      <alignment horizontal="center" vertical="center" wrapText="1"/>
    </xf>
    <xf numFmtId="0" fontId="6" fillId="5" borderId="13" xfId="0" applyFont="1" applyFill="1" applyBorder="1" applyAlignment="1" applyProtection="1">
      <alignment horizontal="center" vertical="center" wrapText="1"/>
      <protection locked="0"/>
    </xf>
    <xf numFmtId="0" fontId="6" fillId="5" borderId="13" xfId="3" applyNumberFormat="1" applyFont="1" applyFill="1" applyBorder="1" applyAlignment="1" applyProtection="1">
      <alignment horizontal="center" vertical="center" wrapText="1"/>
      <protection locked="0"/>
    </xf>
    <xf numFmtId="49" fontId="6" fillId="0" borderId="13" xfId="0" applyNumberFormat="1" applyFont="1" applyBorder="1" applyAlignment="1">
      <alignment horizontal="left" vertical="top" wrapText="1"/>
    </xf>
    <xf numFmtId="0" fontId="14" fillId="0" borderId="13" xfId="0" applyFont="1" applyBorder="1" applyAlignment="1">
      <alignment wrapText="1"/>
    </xf>
    <xf numFmtId="0" fontId="6" fillId="0" borderId="13" xfId="0" applyFont="1" applyBorder="1" applyAlignment="1">
      <alignment horizontal="left" vertical="center" shrinkToFit="1"/>
    </xf>
    <xf numFmtId="0" fontId="6" fillId="0" borderId="13" xfId="0" applyFont="1" applyBorder="1" applyAlignment="1">
      <alignment horizontal="center" vertical="center" shrinkToFit="1"/>
    </xf>
    <xf numFmtId="0" fontId="6" fillId="0" borderId="13" xfId="0" applyFont="1" applyBorder="1" applyAlignment="1">
      <alignment horizontal="left" vertical="center" wrapText="1" shrinkToFit="1"/>
    </xf>
    <xf numFmtId="0" fontId="6" fillId="0" borderId="13" xfId="6" applyFont="1" applyBorder="1" applyAlignment="1">
      <alignment vertical="top" wrapText="1"/>
    </xf>
    <xf numFmtId="0" fontId="6" fillId="0" borderId="13" xfId="0" applyFont="1" applyBorder="1" applyAlignment="1">
      <alignment vertical="top" wrapText="1" shrinkToFit="1"/>
    </xf>
    <xf numFmtId="0" fontId="0" fillId="0" borderId="3" xfId="0" applyBorder="1" applyProtection="1">
      <protection locked="0"/>
    </xf>
    <xf numFmtId="0" fontId="0" fillId="0" borderId="0" xfId="0" applyProtection="1">
      <protection locked="0"/>
    </xf>
    <xf numFmtId="0" fontId="0" fillId="0" borderId="6" xfId="0" applyBorder="1" applyProtection="1">
      <protection locked="0"/>
    </xf>
    <xf numFmtId="0" fontId="9" fillId="2" borderId="13" xfId="0" applyFont="1" applyFill="1" applyBorder="1" applyAlignment="1">
      <alignment vertical="top" wrapText="1"/>
    </xf>
    <xf numFmtId="0" fontId="9" fillId="0" borderId="13" xfId="0" applyFont="1" applyBorder="1" applyAlignment="1">
      <alignment vertical="top" wrapText="1"/>
    </xf>
    <xf numFmtId="0" fontId="9" fillId="0" borderId="13" xfId="0" applyFont="1" applyBorder="1" applyAlignment="1">
      <alignment horizontal="center" vertical="top" wrapText="1"/>
    </xf>
    <xf numFmtId="0" fontId="20" fillId="0" borderId="13" xfId="0" applyFont="1" applyBorder="1" applyAlignment="1" applyProtection="1">
      <alignment wrapText="1"/>
      <protection locked="0"/>
    </xf>
    <xf numFmtId="0" fontId="21" fillId="0" borderId="13" xfId="0" applyFont="1" applyBorder="1" applyAlignment="1">
      <alignment vertical="top" wrapText="1" shrinkToFit="1"/>
    </xf>
    <xf numFmtId="0" fontId="9" fillId="0" borderId="13" xfId="0" applyFont="1" applyBorder="1" applyAlignment="1">
      <alignment wrapText="1"/>
    </xf>
    <xf numFmtId="0" fontId="9" fillId="0" borderId="13" xfId="0" applyFont="1" applyBorder="1" applyAlignment="1">
      <alignment horizontal="center" vertical="center" wrapText="1"/>
    </xf>
    <xf numFmtId="0" fontId="9" fillId="0" borderId="13" xfId="0" applyFont="1" applyBorder="1" applyAlignment="1">
      <alignment horizontal="center" wrapText="1"/>
    </xf>
    <xf numFmtId="0" fontId="0" fillId="0" borderId="9" xfId="0" applyBorder="1" applyProtection="1">
      <protection locked="0"/>
    </xf>
    <xf numFmtId="0" fontId="6" fillId="2" borderId="13" xfId="0" applyFont="1" applyFill="1" applyBorder="1" applyAlignment="1">
      <alignment horizontal="left" vertical="top" wrapText="1"/>
    </xf>
    <xf numFmtId="2" fontId="9" fillId="0" borderId="13" xfId="8" applyNumberFormat="1" applyFont="1" applyBorder="1" applyAlignment="1">
      <alignment vertical="top" wrapText="1"/>
    </xf>
    <xf numFmtId="0" fontId="9" fillId="0" borderId="13" xfId="8" applyFont="1" applyBorder="1" applyAlignment="1">
      <alignment horizontal="left" vertical="center" wrapText="1"/>
    </xf>
    <xf numFmtId="49" fontId="9" fillId="0" borderId="13" xfId="8" applyNumberFormat="1" applyFont="1" applyBorder="1" applyAlignment="1">
      <alignment horizontal="center" vertical="center" wrapText="1"/>
    </xf>
    <xf numFmtId="0" fontId="9" fillId="0" borderId="13" xfId="8" applyFont="1" applyBorder="1" applyAlignment="1">
      <alignment horizontal="center" vertical="center" wrapText="1"/>
    </xf>
    <xf numFmtId="0" fontId="9" fillId="0" borderId="14" xfId="8" applyFont="1" applyBorder="1" applyAlignment="1">
      <alignment horizontal="left" vertical="center" wrapText="1"/>
    </xf>
    <xf numFmtId="49" fontId="9" fillId="0" borderId="14" xfId="8" applyNumberFormat="1" applyFont="1" applyBorder="1" applyAlignment="1">
      <alignment horizontal="center" vertical="center" wrapText="1"/>
    </xf>
    <xf numFmtId="0" fontId="9" fillId="0" borderId="14" xfId="8" applyFont="1" applyBorder="1" applyAlignment="1">
      <alignment horizontal="center" vertical="center" wrapText="1"/>
    </xf>
    <xf numFmtId="0" fontId="20" fillId="0" borderId="14" xfId="0" applyFont="1" applyBorder="1" applyAlignment="1" applyProtection="1">
      <alignment wrapText="1"/>
      <protection locked="0"/>
    </xf>
    <xf numFmtId="0" fontId="21" fillId="0" borderId="14" xfId="0" applyFont="1" applyBorder="1" applyAlignment="1">
      <alignment vertical="top" wrapText="1" shrinkToFit="1"/>
    </xf>
    <xf numFmtId="0" fontId="9" fillId="0" borderId="13" xfId="8" applyFont="1" applyBorder="1" applyAlignment="1">
      <alignment vertical="top" wrapText="1"/>
    </xf>
    <xf numFmtId="0" fontId="0" fillId="0" borderId="13" xfId="0" applyBorder="1" applyProtection="1">
      <protection locked="0"/>
    </xf>
    <xf numFmtId="49" fontId="6" fillId="0" borderId="18" xfId="0" applyNumberFormat="1" applyFont="1" applyBorder="1" applyAlignment="1">
      <alignment horizontal="left" vertical="top" wrapText="1"/>
    </xf>
    <xf numFmtId="0" fontId="6" fillId="0" borderId="0" xfId="0" applyFont="1" applyAlignment="1">
      <alignment vertical="top" wrapText="1"/>
    </xf>
    <xf numFmtId="0" fontId="6" fillId="0" borderId="0" xfId="0" applyFont="1" applyAlignment="1">
      <alignment vertical="center" wrapText="1"/>
    </xf>
    <xf numFmtId="0" fontId="6" fillId="0" borderId="0" xfId="0" applyFont="1" applyAlignment="1" applyProtection="1">
      <alignment vertical="center" wrapText="1"/>
      <protection locked="0"/>
    </xf>
    <xf numFmtId="0" fontId="9" fillId="0" borderId="0" xfId="13" applyFont="1" applyAlignment="1">
      <alignment vertical="top" wrapText="1"/>
    </xf>
    <xf numFmtId="0" fontId="6" fillId="0" borderId="0" xfId="6" applyFont="1" applyAlignment="1" applyProtection="1">
      <alignment horizontal="center" vertical="center" wrapText="1"/>
      <protection locked="0"/>
    </xf>
    <xf numFmtId="0" fontId="6" fillId="0" borderId="13" xfId="0" applyFont="1" applyBorder="1" applyAlignment="1" applyProtection="1">
      <alignment vertical="center" wrapText="1"/>
      <protection locked="0"/>
    </xf>
    <xf numFmtId="0" fontId="6" fillId="0" borderId="13" xfId="6" applyFont="1" applyBorder="1" applyAlignment="1" applyProtection="1">
      <alignment horizontal="center" vertical="center" wrapText="1"/>
      <protection locked="0"/>
    </xf>
    <xf numFmtId="0" fontId="6" fillId="0" borderId="20" xfId="0" applyFont="1" applyBorder="1" applyAlignment="1">
      <alignment vertical="top" wrapText="1"/>
    </xf>
    <xf numFmtId="0" fontId="6" fillId="0" borderId="20" xfId="0" applyFont="1" applyBorder="1" applyAlignment="1">
      <alignment horizontal="left" vertical="center" wrapText="1"/>
    </xf>
    <xf numFmtId="0" fontId="6" fillId="0" borderId="20" xfId="0" applyFont="1" applyBorder="1" applyAlignment="1">
      <alignment horizontal="center" vertical="center" wrapText="1"/>
    </xf>
    <xf numFmtId="0" fontId="6" fillId="0" borderId="20" xfId="0" applyFont="1" applyBorder="1" applyAlignment="1" applyProtection="1">
      <alignment horizontal="center" vertical="center" wrapText="1"/>
      <protection locked="0"/>
    </xf>
    <xf numFmtId="0" fontId="6" fillId="0" borderId="20" xfId="3" applyNumberFormat="1" applyFont="1" applyBorder="1" applyAlignment="1" applyProtection="1">
      <alignment horizontal="center" vertical="center" wrapText="1"/>
      <protection locked="0"/>
    </xf>
    <xf numFmtId="0" fontId="6" fillId="5" borderId="13" xfId="0" applyFont="1" applyFill="1" applyBorder="1" applyAlignment="1">
      <alignment vertical="top" wrapText="1"/>
    </xf>
    <xf numFmtId="0" fontId="6" fillId="0" borderId="13" xfId="3" applyNumberFormat="1" applyFont="1" applyBorder="1" applyAlignment="1">
      <alignment horizontal="center" vertical="center" wrapText="1"/>
    </xf>
    <xf numFmtId="167" fontId="9" fillId="0" borderId="13" xfId="8" applyNumberFormat="1" applyFont="1" applyBorder="1" applyAlignment="1">
      <alignment horizontal="left" vertical="center" wrapText="1"/>
    </xf>
    <xf numFmtId="0" fontId="10" fillId="0" borderId="13" xfId="8" applyFont="1" applyBorder="1" applyAlignment="1" applyProtection="1">
      <alignment horizontal="center" vertical="center" wrapText="1"/>
      <protection locked="0"/>
    </xf>
    <xf numFmtId="167" fontId="9" fillId="0" borderId="8" xfId="8" applyNumberFormat="1" applyFont="1" applyBorder="1" applyAlignment="1">
      <alignment horizontal="left" vertical="center" wrapText="1"/>
    </xf>
    <xf numFmtId="0" fontId="9" fillId="0" borderId="8" xfId="8" applyFont="1" applyBorder="1" applyAlignment="1">
      <alignment horizontal="center" vertical="center" wrapText="1"/>
    </xf>
    <xf numFmtId="0" fontId="9" fillId="0" borderId="22" xfId="8" applyFont="1" applyBorder="1" applyAlignment="1">
      <alignment horizontal="center" vertical="center" wrapText="1"/>
    </xf>
    <xf numFmtId="0" fontId="6" fillId="0" borderId="8" xfId="6" applyFont="1" applyBorder="1" applyAlignment="1">
      <alignment horizontal="center" vertical="top" wrapText="1"/>
    </xf>
    <xf numFmtId="0" fontId="9" fillId="0" borderId="4" xfId="8" applyFont="1" applyBorder="1" applyAlignment="1">
      <alignment vertical="top" wrapText="1"/>
    </xf>
    <xf numFmtId="167" fontId="9" fillId="0" borderId="1" xfId="8" applyNumberFormat="1" applyFont="1" applyBorder="1" applyAlignment="1">
      <alignment horizontal="left" vertical="center" wrapText="1"/>
    </xf>
    <xf numFmtId="0" fontId="9" fillId="0" borderId="1" xfId="8" applyFont="1" applyBorder="1" applyAlignment="1">
      <alignment horizontal="center" vertical="center" wrapText="1"/>
    </xf>
    <xf numFmtId="0" fontId="10" fillId="0" borderId="1" xfId="8" applyFont="1" applyBorder="1" applyAlignment="1" applyProtection="1">
      <alignment horizontal="center" vertical="center" wrapText="1"/>
      <protection locked="0"/>
    </xf>
    <xf numFmtId="0" fontId="9" fillId="0" borderId="1" xfId="8" applyFont="1" applyBorder="1" applyAlignment="1">
      <alignment horizontal="left" vertical="center" wrapText="1"/>
    </xf>
    <xf numFmtId="2" fontId="6" fillId="0" borderId="18" xfId="3" applyNumberFormat="1" applyFont="1" applyBorder="1" applyAlignment="1">
      <alignment horizontal="center" vertical="center" wrapText="1"/>
    </xf>
    <xf numFmtId="0" fontId="6" fillId="0" borderId="7" xfId="6" applyFont="1" applyBorder="1" applyAlignment="1">
      <alignment horizontal="center" vertical="top" wrapText="1"/>
    </xf>
    <xf numFmtId="167" fontId="9" fillId="2" borderId="5" xfId="8" applyNumberFormat="1" applyFont="1" applyFill="1" applyBorder="1" applyAlignment="1">
      <alignment horizontal="left" vertical="center" wrapText="1"/>
    </xf>
    <xf numFmtId="0" fontId="9" fillId="2" borderId="31" xfId="8" applyFont="1" applyFill="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2" fontId="6" fillId="0" borderId="22" xfId="3" applyNumberFormat="1" applyFont="1" applyBorder="1" applyAlignment="1">
      <alignment horizontal="center" vertical="center" wrapText="1"/>
    </xf>
    <xf numFmtId="0" fontId="6" fillId="0" borderId="18" xfId="0" applyFont="1" applyBorder="1" applyAlignment="1">
      <alignment horizontal="center" vertical="center" wrapText="1"/>
    </xf>
    <xf numFmtId="49" fontId="9" fillId="0" borderId="7" xfId="8" applyNumberFormat="1" applyFont="1" applyBorder="1" applyAlignment="1" applyProtection="1">
      <alignment horizontal="right" vertical="center" wrapText="1"/>
      <protection locked="0"/>
    </xf>
    <xf numFmtId="0" fontId="6" fillId="0" borderId="35" xfId="0" applyFont="1" applyBorder="1" applyAlignment="1" applyProtection="1">
      <alignment horizontal="center" vertical="center" wrapText="1"/>
      <protection locked="0"/>
    </xf>
    <xf numFmtId="0" fontId="10" fillId="0" borderId="36" xfId="8"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33" xfId="6" applyFont="1" applyBorder="1" applyAlignment="1">
      <alignment horizontal="center" vertical="top" wrapText="1"/>
    </xf>
    <xf numFmtId="0" fontId="5" fillId="0" borderId="19" xfId="6" applyFont="1" applyBorder="1" applyAlignment="1" applyProtection="1">
      <alignment horizontal="center" vertical="center" wrapText="1"/>
      <protection locked="0"/>
    </xf>
    <xf numFmtId="2" fontId="8" fillId="0" borderId="31" xfId="3" applyNumberFormat="1" applyFont="1" applyBorder="1" applyAlignment="1" applyProtection="1">
      <alignment horizontal="center" vertical="center" wrapText="1"/>
      <protection locked="0"/>
    </xf>
    <xf numFmtId="2" fontId="8" fillId="0" borderId="21" xfId="3" applyNumberFormat="1" applyFont="1" applyBorder="1" applyAlignment="1" applyProtection="1">
      <alignment horizontal="center" vertical="center" wrapText="1"/>
      <protection locked="0"/>
    </xf>
    <xf numFmtId="0" fontId="5" fillId="0" borderId="22" xfId="6" applyFont="1" applyBorder="1" applyAlignment="1" applyProtection="1">
      <alignment horizontal="center" vertical="center" wrapText="1"/>
      <protection locked="0"/>
    </xf>
    <xf numFmtId="0" fontId="5" fillId="0" borderId="31" xfId="6" applyFont="1" applyBorder="1" applyAlignment="1" applyProtection="1">
      <alignment horizontal="center" vertical="center" wrapText="1"/>
      <protection locked="0"/>
    </xf>
    <xf numFmtId="0" fontId="5" fillId="0" borderId="18" xfId="6" applyFont="1" applyBorder="1" applyAlignment="1" applyProtection="1">
      <alignment horizontal="center" vertical="center" wrapText="1"/>
      <protection locked="0"/>
    </xf>
    <xf numFmtId="0" fontId="0" fillId="2" borderId="32" xfId="0" applyFill="1" applyBorder="1" applyAlignment="1" applyProtection="1">
      <alignment vertical="center" wrapText="1"/>
      <protection locked="0"/>
    </xf>
    <xf numFmtId="0" fontId="5" fillId="0" borderId="23" xfId="6" applyFont="1" applyBorder="1" applyAlignment="1" applyProtection="1">
      <alignment horizontal="center" vertical="center" wrapText="1"/>
      <protection locked="0"/>
    </xf>
    <xf numFmtId="0" fontId="0" fillId="0" borderId="31" xfId="0" applyBorder="1" applyProtection="1">
      <protection locked="0"/>
    </xf>
    <xf numFmtId="0" fontId="0" fillId="0" borderId="12" xfId="0" applyBorder="1" applyProtection="1">
      <protection locked="0"/>
    </xf>
    <xf numFmtId="0" fontId="0" fillId="0" borderId="22" xfId="0" applyBorder="1" applyProtection="1">
      <protection locked="0"/>
    </xf>
    <xf numFmtId="0" fontId="5" fillId="2" borderId="3"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0" fillId="0" borderId="0" xfId="0" applyAlignment="1">
      <alignment horizontal="center" vertical="center" wrapText="1"/>
    </xf>
    <xf numFmtId="0" fontId="20" fillId="0" borderId="13" xfId="0" applyFont="1" applyBorder="1" applyAlignment="1" applyProtection="1">
      <alignment horizontal="center" wrapText="1"/>
      <protection locked="0"/>
    </xf>
    <xf numFmtId="0" fontId="20" fillId="0" borderId="14" xfId="0" applyFont="1" applyBorder="1" applyAlignment="1" applyProtection="1">
      <alignment horizontal="center" wrapText="1"/>
      <protection locked="0"/>
    </xf>
    <xf numFmtId="0" fontId="6" fillId="0" borderId="0" xfId="0" applyFont="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10" fillId="3" borderId="1" xfId="8" applyFont="1" applyFill="1" applyBorder="1" applyAlignment="1" applyProtection="1">
      <alignment horizontal="center" vertical="center" wrapText="1"/>
      <protection locked="0"/>
    </xf>
    <xf numFmtId="0" fontId="10" fillId="3" borderId="8" xfId="8" applyFont="1" applyFill="1" applyBorder="1" applyAlignment="1" applyProtection="1">
      <alignment horizontal="center" vertical="center" wrapText="1"/>
      <protection locked="0"/>
    </xf>
    <xf numFmtId="0" fontId="10" fillId="3" borderId="2" xfId="8" applyFont="1" applyFill="1" applyBorder="1" applyAlignment="1" applyProtection="1">
      <alignment horizontal="center" vertical="center" wrapText="1"/>
      <protection locked="0"/>
    </xf>
    <xf numFmtId="0" fontId="10" fillId="3" borderId="13" xfId="8" applyFont="1" applyFill="1" applyBorder="1" applyAlignment="1" applyProtection="1">
      <alignment horizontal="center" vertical="center" wrapText="1"/>
      <protection locked="0"/>
    </xf>
    <xf numFmtId="2" fontId="8" fillId="0" borderId="13" xfId="3" applyNumberFormat="1" applyFont="1" applyBorder="1" applyAlignment="1" applyProtection="1">
      <alignment horizontal="center" vertical="center" wrapText="1"/>
      <protection locked="0"/>
    </xf>
    <xf numFmtId="0" fontId="6" fillId="0" borderId="12" xfId="3" applyNumberFormat="1" applyFont="1" applyBorder="1" applyAlignment="1" applyProtection="1">
      <alignment horizontal="center" vertical="center" wrapText="1"/>
      <protection locked="0"/>
    </xf>
    <xf numFmtId="2" fontId="6" fillId="0" borderId="13" xfId="3" applyNumberFormat="1" applyFont="1" applyBorder="1" applyAlignment="1">
      <alignment horizontal="center" vertical="top" wrapText="1"/>
    </xf>
    <xf numFmtId="0" fontId="5" fillId="0" borderId="0" xfId="0" applyFont="1" applyAlignment="1">
      <alignment horizontal="left" vertical="top" wrapText="1"/>
    </xf>
    <xf numFmtId="0" fontId="7" fillId="0" borderId="0" xfId="0" applyFont="1" applyAlignment="1">
      <alignment horizontal="left" vertical="center" wrapText="1"/>
    </xf>
    <xf numFmtId="0" fontId="0" fillId="0" borderId="0" xfId="0" applyAlignment="1">
      <alignment vertical="center" wrapText="1"/>
    </xf>
    <xf numFmtId="49" fontId="9" fillId="0" borderId="28" xfId="8" applyNumberFormat="1" applyFont="1" applyBorder="1" applyAlignment="1" applyProtection="1">
      <alignment horizontal="right" vertical="center" wrapText="1"/>
      <protection locked="0"/>
    </xf>
    <xf numFmtId="49" fontId="9" fillId="0" borderId="29" xfId="8" applyNumberFormat="1" applyFont="1" applyBorder="1" applyAlignment="1" applyProtection="1">
      <alignment horizontal="right" vertical="center" wrapText="1"/>
      <protection locked="0"/>
    </xf>
    <xf numFmtId="49" fontId="9" fillId="0" borderId="30" xfId="8" applyNumberFormat="1" applyFont="1" applyBorder="1" applyAlignment="1" applyProtection="1">
      <alignment horizontal="right" vertical="center" wrapText="1"/>
      <protection locked="0"/>
    </xf>
    <xf numFmtId="0" fontId="14" fillId="0" borderId="0" xfId="0" applyFont="1" applyAlignment="1">
      <alignment horizontal="left" vertical="top" wrapText="1"/>
    </xf>
    <xf numFmtId="0" fontId="6" fillId="0" borderId="0" xfId="0" applyFont="1" applyAlignment="1">
      <alignment horizontal="left" vertical="top"/>
    </xf>
    <xf numFmtId="49" fontId="9" fillId="0" borderId="23" xfId="8" applyNumberFormat="1" applyFont="1" applyBorder="1" applyAlignment="1" applyProtection="1">
      <alignment horizontal="right" vertical="center" wrapText="1"/>
      <protection locked="0"/>
    </xf>
    <xf numFmtId="2" fontId="8" fillId="0" borderId="18" xfId="3" applyNumberFormat="1" applyFont="1" applyBorder="1" applyAlignment="1" applyProtection="1">
      <alignment horizontal="center" vertical="center" wrapText="1"/>
      <protection locked="0"/>
    </xf>
    <xf numFmtId="2" fontId="8" fillId="0" borderId="15" xfId="3" applyNumberFormat="1" applyFont="1" applyBorder="1" applyAlignment="1" applyProtection="1">
      <alignment horizontal="center" vertical="center" wrapText="1"/>
      <protection locked="0"/>
    </xf>
    <xf numFmtId="2" fontId="8" fillId="0" borderId="19" xfId="3" applyNumberFormat="1" applyFont="1" applyBorder="1" applyAlignment="1" applyProtection="1">
      <alignment horizontal="center" vertical="center" wrapText="1"/>
      <protection locked="0"/>
    </xf>
    <xf numFmtId="2" fontId="8" fillId="0" borderId="13" xfId="3" applyNumberFormat="1" applyFont="1" applyBorder="1" applyAlignment="1" applyProtection="1">
      <alignment horizontal="center" vertical="center" wrapText="1"/>
      <protection locked="0"/>
    </xf>
    <xf numFmtId="2" fontId="6" fillId="0" borderId="18" xfId="3" applyNumberFormat="1" applyFont="1" applyBorder="1" applyAlignment="1" applyProtection="1">
      <alignment horizontal="center" vertical="center" wrapText="1"/>
      <protection locked="0"/>
    </xf>
    <xf numFmtId="2" fontId="6" fillId="0" borderId="15" xfId="3" applyNumberFormat="1" applyFont="1" applyBorder="1" applyAlignment="1" applyProtection="1">
      <alignment horizontal="center" vertical="center" wrapText="1"/>
      <protection locked="0"/>
    </xf>
    <xf numFmtId="2" fontId="6" fillId="0" borderId="19" xfId="3" applyNumberFormat="1" applyFont="1" applyBorder="1" applyAlignment="1" applyProtection="1">
      <alignment horizontal="center" vertical="center" wrapText="1"/>
      <protection locked="0"/>
    </xf>
    <xf numFmtId="0" fontId="5" fillId="0" borderId="13" xfId="6"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0" fillId="0" borderId="13" xfId="0" applyBorder="1" applyAlignment="1" applyProtection="1">
      <alignment horizontal="center"/>
      <protection locked="0"/>
    </xf>
    <xf numFmtId="0" fontId="5" fillId="0" borderId="15" xfId="6" applyFont="1" applyBorder="1" applyAlignment="1" applyProtection="1">
      <alignment horizontal="center" vertical="center" wrapText="1"/>
      <protection locked="0"/>
    </xf>
    <xf numFmtId="0" fontId="5" fillId="0" borderId="19" xfId="6" applyFont="1" applyBorder="1" applyAlignment="1" applyProtection="1">
      <alignment horizontal="center" vertical="center" wrapText="1"/>
      <protection locked="0"/>
    </xf>
    <xf numFmtId="0" fontId="0" fillId="0" borderId="18"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19" xfId="0" applyBorder="1" applyAlignment="1" applyProtection="1">
      <alignment horizontal="center"/>
      <protection locked="0"/>
    </xf>
  </cellXfs>
  <cellStyles count="14">
    <cellStyle name="Comma 2" xfId="1" xr:uid="{00000000-0005-0000-0000-000000000000}"/>
    <cellStyle name="Comma 3" xfId="2" xr:uid="{00000000-0005-0000-0000-000001000000}"/>
    <cellStyle name="Excel_BuiltIn_Comma 1" xfId="3" xr:uid="{00000000-0005-0000-0000-000002000000}"/>
    <cellStyle name="Heading1 1" xfId="4" xr:uid="{00000000-0005-0000-0000-000003000000}"/>
    <cellStyle name="Įprastas"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Paprastas_Lapas1" xfId="10" xr:uid="{00000000-0005-0000-0000-00000A000000}"/>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4709"/>
  <sheetViews>
    <sheetView tabSelected="1" zoomScale="80" zoomScaleNormal="80" zoomScaleSheetLayoutView="70" workbookViewId="0">
      <pane ySplit="1" topLeftCell="A17" activePane="bottomLeft" state="frozen"/>
      <selection pane="bottomLeft" activeCell="K8" sqref="K8"/>
    </sheetView>
  </sheetViews>
  <sheetFormatPr defaultColWidth="8.375" defaultRowHeight="18" customHeight="1" x14ac:dyDescent="0.2"/>
  <cols>
    <col min="1" max="1" width="8.5" style="2" customWidth="1"/>
    <col min="2" max="2" width="37" style="2" customWidth="1"/>
    <col min="3" max="3" width="24.625" style="3" customWidth="1"/>
    <col min="4" max="4" width="15.75" style="1" customWidth="1"/>
    <col min="5" max="5" width="13.375" style="4" customWidth="1"/>
    <col min="6" max="6" width="13.75" style="1" customWidth="1"/>
    <col min="7" max="7" width="9.75" style="5" customWidth="1"/>
    <col min="8" max="9" width="12.875" style="9" customWidth="1"/>
    <col min="10" max="10" width="16.5" style="50" customWidth="1"/>
    <col min="11" max="11" width="14.5" style="11" customWidth="1"/>
    <col min="12" max="12" width="20.75" style="11" customWidth="1"/>
    <col min="13" max="13" width="10.125" style="11" customWidth="1"/>
    <col min="14" max="14" width="30.125" style="11" customWidth="1"/>
    <col min="15" max="15" width="15.25" style="11" customWidth="1"/>
    <col min="16" max="19" width="8.375" style="12"/>
    <col min="20" max="16384" width="8.375" style="2"/>
  </cols>
  <sheetData>
    <row r="1" spans="1:19" ht="2.25" customHeight="1" x14ac:dyDescent="0.2"/>
    <row r="2" spans="1:19" ht="16.5" customHeight="1" x14ac:dyDescent="0.2">
      <c r="C2" s="278" t="s">
        <v>0</v>
      </c>
      <c r="D2" s="279"/>
      <c r="E2" s="279"/>
      <c r="F2" s="279"/>
      <c r="G2" s="279"/>
      <c r="H2" s="279"/>
    </row>
    <row r="3" spans="1:19" ht="14.25" customHeight="1" x14ac:dyDescent="0.2">
      <c r="A3" s="283" t="s">
        <v>1</v>
      </c>
      <c r="B3" s="283"/>
      <c r="C3" s="7"/>
      <c r="D3" s="8"/>
      <c r="E3" s="8"/>
      <c r="F3" s="8"/>
      <c r="G3" s="265"/>
      <c r="H3" s="8"/>
    </row>
    <row r="4" spans="1:19" ht="18" customHeight="1" x14ac:dyDescent="0.2">
      <c r="A4" s="277" t="s">
        <v>2</v>
      </c>
      <c r="B4" s="277"/>
      <c r="C4" s="277"/>
      <c r="D4" s="277"/>
      <c r="E4" s="277"/>
      <c r="F4" s="277"/>
      <c r="G4" s="277"/>
      <c r="H4" s="277"/>
      <c r="I4" s="277"/>
    </row>
    <row r="5" spans="1:19" ht="33.75" customHeight="1" x14ac:dyDescent="0.2">
      <c r="A5" s="277" t="s">
        <v>3</v>
      </c>
      <c r="B5" s="277"/>
      <c r="C5" s="277"/>
      <c r="D5" s="277"/>
      <c r="E5" s="277"/>
      <c r="F5" s="277"/>
      <c r="G5" s="277"/>
      <c r="H5" s="277"/>
      <c r="I5" s="277"/>
    </row>
    <row r="6" spans="1:19" ht="55.9" customHeight="1" x14ac:dyDescent="0.2">
      <c r="A6" s="277" t="s">
        <v>4</v>
      </c>
      <c r="B6" s="277"/>
      <c r="C6" s="277"/>
      <c r="D6" s="277"/>
      <c r="E6" s="277"/>
      <c r="F6" s="277"/>
      <c r="G6" s="277"/>
      <c r="H6" s="277"/>
      <c r="I6" s="277"/>
    </row>
    <row r="7" spans="1:19" ht="6.75" customHeight="1" x14ac:dyDescent="0.2">
      <c r="C7" s="7"/>
      <c r="D7" s="8"/>
      <c r="E7" s="8"/>
      <c r="F7" s="8"/>
      <c r="G7" s="265"/>
      <c r="H7" s="8"/>
    </row>
    <row r="8" spans="1:19" ht="19.899999999999999" customHeight="1" x14ac:dyDescent="0.2">
      <c r="A8" s="284" t="s">
        <v>5</v>
      </c>
      <c r="B8" s="284"/>
      <c r="C8" s="7"/>
      <c r="D8" s="8"/>
      <c r="E8" s="8"/>
      <c r="F8" s="8"/>
      <c r="G8" s="265"/>
      <c r="H8" s="8"/>
    </row>
    <row r="9" spans="1:19" ht="32.25" customHeight="1" x14ac:dyDescent="0.2">
      <c r="A9" s="277" t="s">
        <v>6</v>
      </c>
      <c r="B9" s="277"/>
      <c r="C9" s="277"/>
      <c r="D9" s="277"/>
      <c r="E9" s="277"/>
      <c r="F9" s="277"/>
      <c r="G9" s="277"/>
      <c r="H9" s="277"/>
      <c r="I9" s="277"/>
    </row>
    <row r="10" spans="1:19" ht="21.6" customHeight="1" x14ac:dyDescent="0.2">
      <c r="A10" s="277" t="s">
        <v>7</v>
      </c>
      <c r="B10" s="277"/>
      <c r="C10" s="277"/>
      <c r="D10" s="277"/>
      <c r="E10" s="277"/>
      <c r="F10" s="277"/>
      <c r="G10" s="277"/>
      <c r="H10" s="277"/>
      <c r="I10" s="277"/>
    </row>
    <row r="11" spans="1:19" ht="20.45" customHeight="1" x14ac:dyDescent="0.2">
      <c r="A11" s="277" t="s">
        <v>8</v>
      </c>
      <c r="B11" s="277"/>
      <c r="C11" s="277"/>
      <c r="D11" s="277"/>
      <c r="E11" s="8"/>
      <c r="F11" s="8"/>
      <c r="G11" s="265"/>
      <c r="H11" s="8"/>
    </row>
    <row r="12" spans="1:19" ht="22.15" customHeight="1" x14ac:dyDescent="0.2">
      <c r="A12" s="277" t="s">
        <v>9</v>
      </c>
      <c r="B12" s="277"/>
      <c r="C12" s="277"/>
      <c r="D12" s="277"/>
      <c r="E12" s="277"/>
      <c r="F12" s="277"/>
      <c r="G12" s="277"/>
      <c r="H12" s="277"/>
      <c r="I12" s="277"/>
    </row>
    <row r="13" spans="1:19" ht="6" customHeight="1" x14ac:dyDescent="0.2">
      <c r="C13" s="7"/>
      <c r="D13" s="8"/>
      <c r="E13" s="8"/>
      <c r="F13" s="8"/>
      <c r="G13" s="265"/>
      <c r="H13" s="10"/>
    </row>
    <row r="14" spans="1:19" s="6" customFormat="1" ht="59.25" customHeight="1" x14ac:dyDescent="0.2">
      <c r="A14" s="56" t="s">
        <v>10</v>
      </c>
      <c r="B14" s="57" t="s">
        <v>11</v>
      </c>
      <c r="C14" s="58" t="s">
        <v>12</v>
      </c>
      <c r="D14" s="58" t="s">
        <v>13</v>
      </c>
      <c r="E14" s="58" t="s">
        <v>14</v>
      </c>
      <c r="F14" s="59" t="s">
        <v>15</v>
      </c>
      <c r="G14" s="59" t="s">
        <v>16</v>
      </c>
      <c r="H14" s="37" t="s">
        <v>17</v>
      </c>
      <c r="I14" s="37" t="s">
        <v>18</v>
      </c>
      <c r="J14" s="38" t="s">
        <v>19</v>
      </c>
      <c r="K14" s="13" t="s">
        <v>20</v>
      </c>
      <c r="L14" s="14" t="s">
        <v>21</v>
      </c>
      <c r="M14" s="290" t="s">
        <v>22</v>
      </c>
      <c r="N14" s="291"/>
      <c r="O14" s="292"/>
      <c r="P14" s="15"/>
      <c r="Q14" s="15"/>
      <c r="R14" s="15"/>
      <c r="S14" s="15"/>
    </row>
    <row r="15" spans="1:19" s="6" customFormat="1" ht="15.75" x14ac:dyDescent="0.25">
      <c r="A15" s="97">
        <v>1</v>
      </c>
      <c r="B15" s="98" t="s">
        <v>153</v>
      </c>
      <c r="C15" s="99" t="s">
        <v>154</v>
      </c>
      <c r="D15" s="99" t="s">
        <v>155</v>
      </c>
      <c r="E15" s="100">
        <v>9900</v>
      </c>
      <c r="F15" s="101"/>
      <c r="G15" s="275"/>
      <c r="H15" s="40">
        <f>E15*F15</f>
        <v>0</v>
      </c>
      <c r="I15" s="40">
        <f>H15+H15*G15/100</f>
        <v>0</v>
      </c>
      <c r="J15" s="276"/>
      <c r="K15" s="274"/>
      <c r="L15" s="274"/>
      <c r="M15" s="290"/>
      <c r="N15" s="291"/>
      <c r="O15" s="292"/>
      <c r="P15" s="15"/>
      <c r="Q15" s="15"/>
    </row>
    <row r="16" spans="1:19" s="6" customFormat="1" ht="31.5" x14ac:dyDescent="0.25">
      <c r="A16" s="97">
        <v>2</v>
      </c>
      <c r="B16" s="98" t="s">
        <v>156</v>
      </c>
      <c r="C16" s="99" t="s">
        <v>157</v>
      </c>
      <c r="D16" s="105" t="s">
        <v>158</v>
      </c>
      <c r="E16" s="106">
        <v>13200.000000000002</v>
      </c>
      <c r="F16" s="101"/>
      <c r="G16" s="101"/>
      <c r="H16" s="94">
        <f>E16*F16</f>
        <v>0</v>
      </c>
      <c r="I16" s="94">
        <f>H16+H16*G16/100</f>
        <v>0</v>
      </c>
      <c r="J16" s="102"/>
      <c r="K16" s="103"/>
      <c r="L16" s="104"/>
      <c r="M16" s="286"/>
      <c r="N16" s="287"/>
      <c r="O16" s="288"/>
      <c r="P16" s="15"/>
      <c r="Q16" s="15"/>
    </row>
    <row r="17" spans="1:17" s="6" customFormat="1" ht="31.5" customHeight="1" x14ac:dyDescent="0.25">
      <c r="A17" s="97">
        <v>3</v>
      </c>
      <c r="B17" s="98" t="s">
        <v>159</v>
      </c>
      <c r="C17" s="99" t="s">
        <v>160</v>
      </c>
      <c r="D17" s="99" t="s">
        <v>161</v>
      </c>
      <c r="E17" s="106">
        <v>2200</v>
      </c>
      <c r="F17" s="101"/>
      <c r="G17" s="101"/>
      <c r="H17" s="94">
        <f t="shared" ref="H17:H80" si="0">E17*F17</f>
        <v>0</v>
      </c>
      <c r="I17" s="94">
        <f t="shared" ref="I17:I80" si="1">H17+H17*G17/100</f>
        <v>0</v>
      </c>
      <c r="J17" s="107"/>
      <c r="K17" s="108"/>
      <c r="L17" s="109"/>
      <c r="M17" s="286"/>
      <c r="N17" s="287"/>
      <c r="O17" s="288"/>
      <c r="P17" s="15"/>
      <c r="Q17" s="15"/>
    </row>
    <row r="18" spans="1:17" s="6" customFormat="1" ht="15.75" x14ac:dyDescent="0.25">
      <c r="A18" s="97">
        <v>4</v>
      </c>
      <c r="B18" s="98" t="s">
        <v>162</v>
      </c>
      <c r="C18" s="99" t="s">
        <v>163</v>
      </c>
      <c r="D18" s="105" t="s">
        <v>164</v>
      </c>
      <c r="E18" s="106">
        <v>1650.0000000000002</v>
      </c>
      <c r="F18" s="101"/>
      <c r="G18" s="101"/>
      <c r="H18" s="94">
        <f t="shared" si="0"/>
        <v>0</v>
      </c>
      <c r="I18" s="94">
        <f t="shared" si="1"/>
        <v>0</v>
      </c>
      <c r="J18" s="107"/>
      <c r="K18" s="108"/>
      <c r="L18" s="109"/>
      <c r="M18" s="289"/>
      <c r="N18" s="289"/>
      <c r="O18" s="289"/>
      <c r="P18" s="15"/>
      <c r="Q18" s="15"/>
    </row>
    <row r="19" spans="1:17" s="6" customFormat="1" ht="18" customHeight="1" x14ac:dyDescent="0.25">
      <c r="A19" s="97">
        <v>5</v>
      </c>
      <c r="B19" s="98" t="s">
        <v>165</v>
      </c>
      <c r="C19" s="99" t="s">
        <v>166</v>
      </c>
      <c r="D19" s="105" t="s">
        <v>167</v>
      </c>
      <c r="E19" s="106">
        <v>13</v>
      </c>
      <c r="F19" s="101"/>
      <c r="G19" s="101"/>
      <c r="H19" s="94">
        <f t="shared" si="0"/>
        <v>0</v>
      </c>
      <c r="I19" s="94">
        <f t="shared" si="1"/>
        <v>0</v>
      </c>
      <c r="J19" s="107"/>
      <c r="K19" s="108"/>
      <c r="L19" s="109"/>
      <c r="M19" s="289"/>
      <c r="N19" s="289"/>
      <c r="O19" s="289"/>
      <c r="P19" s="15"/>
      <c r="Q19" s="15"/>
    </row>
    <row r="20" spans="1:17" s="6" customFormat="1" ht="35.25" customHeight="1" x14ac:dyDescent="0.25">
      <c r="A20" s="97">
        <v>6</v>
      </c>
      <c r="B20" s="98" t="s">
        <v>168</v>
      </c>
      <c r="C20" s="110" t="s">
        <v>169</v>
      </c>
      <c r="D20" s="99" t="s">
        <v>161</v>
      </c>
      <c r="E20" s="106">
        <v>55.000000000000007</v>
      </c>
      <c r="F20" s="101"/>
      <c r="G20" s="101"/>
      <c r="H20" s="94">
        <f t="shared" si="0"/>
        <v>0</v>
      </c>
      <c r="I20" s="94">
        <f t="shared" si="1"/>
        <v>0</v>
      </c>
      <c r="J20" s="107"/>
      <c r="K20" s="108"/>
      <c r="L20" s="109"/>
      <c r="M20" s="289"/>
      <c r="N20" s="289"/>
      <c r="O20" s="289"/>
      <c r="P20" s="15"/>
      <c r="Q20" s="15"/>
    </row>
    <row r="21" spans="1:17" s="6" customFormat="1" ht="17.25" customHeight="1" x14ac:dyDescent="0.25">
      <c r="A21" s="97">
        <v>7</v>
      </c>
      <c r="B21" s="98" t="s">
        <v>170</v>
      </c>
      <c r="C21" s="99" t="s">
        <v>171</v>
      </c>
      <c r="D21" s="105" t="s">
        <v>172</v>
      </c>
      <c r="E21" s="106">
        <v>22</v>
      </c>
      <c r="F21" s="101"/>
      <c r="G21" s="101"/>
      <c r="H21" s="94">
        <f t="shared" si="0"/>
        <v>0</v>
      </c>
      <c r="I21" s="94">
        <f t="shared" si="1"/>
        <v>0</v>
      </c>
      <c r="J21" s="107"/>
      <c r="K21" s="108"/>
      <c r="L21" s="109"/>
      <c r="M21" s="289"/>
      <c r="N21" s="289"/>
      <c r="O21" s="289"/>
      <c r="P21" s="15"/>
      <c r="Q21" s="15"/>
    </row>
    <row r="22" spans="1:17" s="6" customFormat="1" ht="39.75" customHeight="1" x14ac:dyDescent="0.25">
      <c r="A22" s="97">
        <v>8</v>
      </c>
      <c r="B22" s="98" t="s">
        <v>170</v>
      </c>
      <c r="C22" s="99" t="s">
        <v>173</v>
      </c>
      <c r="D22" s="105" t="s">
        <v>172</v>
      </c>
      <c r="E22" s="106">
        <v>22</v>
      </c>
      <c r="F22" s="101"/>
      <c r="G22" s="101"/>
      <c r="H22" s="94">
        <f t="shared" si="0"/>
        <v>0</v>
      </c>
      <c r="I22" s="94">
        <f t="shared" si="1"/>
        <v>0</v>
      </c>
      <c r="J22" s="107"/>
      <c r="K22" s="108"/>
      <c r="L22" s="109"/>
      <c r="M22" s="289"/>
      <c r="N22" s="289"/>
      <c r="O22" s="289"/>
      <c r="P22" s="15"/>
      <c r="Q22" s="15"/>
    </row>
    <row r="23" spans="1:17" s="6" customFormat="1" ht="15.75" x14ac:dyDescent="0.25">
      <c r="A23" s="97">
        <v>9</v>
      </c>
      <c r="B23" s="98" t="s">
        <v>174</v>
      </c>
      <c r="C23" s="99" t="s">
        <v>175</v>
      </c>
      <c r="D23" s="105" t="s">
        <v>176</v>
      </c>
      <c r="E23" s="106">
        <v>110.00000000000001</v>
      </c>
      <c r="F23" s="101"/>
      <c r="G23" s="101"/>
      <c r="H23" s="94">
        <f t="shared" si="0"/>
        <v>0</v>
      </c>
      <c r="I23" s="94">
        <f t="shared" si="1"/>
        <v>0</v>
      </c>
      <c r="J23" s="107"/>
      <c r="K23" s="108"/>
      <c r="L23" s="109"/>
      <c r="M23" s="289"/>
      <c r="N23" s="289"/>
      <c r="O23" s="289"/>
      <c r="P23" s="15"/>
      <c r="Q23" s="15"/>
    </row>
    <row r="24" spans="1:17" s="6" customFormat="1" ht="15.75" x14ac:dyDescent="0.25">
      <c r="A24" s="97">
        <v>10</v>
      </c>
      <c r="B24" s="98" t="s">
        <v>177</v>
      </c>
      <c r="C24" s="99" t="s">
        <v>178</v>
      </c>
      <c r="D24" s="105" t="s">
        <v>179</v>
      </c>
      <c r="E24" s="106">
        <v>880.00000000000011</v>
      </c>
      <c r="F24" s="101"/>
      <c r="G24" s="101"/>
      <c r="H24" s="94">
        <f t="shared" si="0"/>
        <v>0</v>
      </c>
      <c r="I24" s="94">
        <f t="shared" si="1"/>
        <v>0</v>
      </c>
      <c r="J24" s="107"/>
      <c r="K24" s="108"/>
      <c r="L24" s="109"/>
      <c r="M24" s="289"/>
      <c r="N24" s="289"/>
      <c r="O24" s="289"/>
      <c r="P24" s="15"/>
      <c r="Q24" s="15"/>
    </row>
    <row r="25" spans="1:17" s="6" customFormat="1" ht="15.75" x14ac:dyDescent="0.25">
      <c r="A25" s="97">
        <v>11</v>
      </c>
      <c r="B25" s="98" t="s">
        <v>180</v>
      </c>
      <c r="C25" s="99" t="s">
        <v>181</v>
      </c>
      <c r="D25" s="105" t="s">
        <v>167</v>
      </c>
      <c r="E25" s="106">
        <v>27</v>
      </c>
      <c r="F25" s="101"/>
      <c r="G25" s="101"/>
      <c r="H25" s="94">
        <f t="shared" si="0"/>
        <v>0</v>
      </c>
      <c r="I25" s="94">
        <f t="shared" si="1"/>
        <v>0</v>
      </c>
      <c r="J25" s="107"/>
      <c r="K25" s="108"/>
      <c r="L25" s="109"/>
      <c r="M25" s="289"/>
      <c r="N25" s="289"/>
      <c r="O25" s="289"/>
      <c r="P25" s="15"/>
      <c r="Q25" s="15"/>
    </row>
    <row r="26" spans="1:17" s="6" customFormat="1" ht="33.75" customHeight="1" x14ac:dyDescent="0.25">
      <c r="A26" s="97">
        <v>12</v>
      </c>
      <c r="B26" s="98" t="s">
        <v>182</v>
      </c>
      <c r="C26" s="99" t="s">
        <v>183</v>
      </c>
      <c r="D26" s="99" t="s">
        <v>161</v>
      </c>
      <c r="E26" s="106">
        <v>55.000000000000007</v>
      </c>
      <c r="F26" s="101"/>
      <c r="G26" s="101"/>
      <c r="H26" s="94">
        <f t="shared" si="0"/>
        <v>0</v>
      </c>
      <c r="I26" s="94">
        <f t="shared" si="1"/>
        <v>0</v>
      </c>
      <c r="J26" s="107"/>
      <c r="K26" s="108"/>
      <c r="L26" s="109"/>
      <c r="M26" s="289"/>
      <c r="N26" s="289"/>
      <c r="O26" s="289"/>
      <c r="P26" s="15"/>
      <c r="Q26" s="15"/>
    </row>
    <row r="27" spans="1:17" s="6" customFormat="1" ht="15.75" x14ac:dyDescent="0.25">
      <c r="A27" s="97">
        <v>13</v>
      </c>
      <c r="B27" s="98" t="s">
        <v>184</v>
      </c>
      <c r="C27" s="99" t="s">
        <v>185</v>
      </c>
      <c r="D27" s="105" t="s">
        <v>176</v>
      </c>
      <c r="E27" s="106">
        <v>22</v>
      </c>
      <c r="F27" s="101"/>
      <c r="G27" s="101"/>
      <c r="H27" s="94">
        <f t="shared" si="0"/>
        <v>0</v>
      </c>
      <c r="I27" s="94">
        <f t="shared" si="1"/>
        <v>0</v>
      </c>
      <c r="J27" s="107"/>
      <c r="K27" s="108"/>
      <c r="L27" s="109"/>
      <c r="M27" s="289"/>
      <c r="N27" s="289"/>
      <c r="O27" s="289"/>
      <c r="P27" s="15"/>
      <c r="Q27" s="15"/>
    </row>
    <row r="28" spans="1:17" s="6" customFormat="1" ht="15.75" x14ac:dyDescent="0.25">
      <c r="A28" s="97">
        <v>14</v>
      </c>
      <c r="B28" s="98" t="s">
        <v>186</v>
      </c>
      <c r="C28" s="99" t="s">
        <v>187</v>
      </c>
      <c r="D28" s="105" t="s">
        <v>179</v>
      </c>
      <c r="E28" s="106">
        <v>82</v>
      </c>
      <c r="F28" s="101"/>
      <c r="G28" s="101"/>
      <c r="H28" s="94">
        <f t="shared" si="0"/>
        <v>0</v>
      </c>
      <c r="I28" s="94">
        <f t="shared" si="1"/>
        <v>0</v>
      </c>
      <c r="J28" s="107"/>
      <c r="K28" s="108"/>
      <c r="L28" s="109"/>
      <c r="M28" s="289"/>
      <c r="N28" s="289"/>
      <c r="O28" s="289"/>
      <c r="P28" s="15"/>
      <c r="Q28" s="15"/>
    </row>
    <row r="29" spans="1:17" s="6" customFormat="1" ht="47.25" x14ac:dyDescent="0.25">
      <c r="A29" s="97">
        <v>15</v>
      </c>
      <c r="B29" s="98" t="s">
        <v>188</v>
      </c>
      <c r="C29" s="99" t="s">
        <v>189</v>
      </c>
      <c r="D29" s="105" t="s">
        <v>179</v>
      </c>
      <c r="E29" s="106">
        <v>17600</v>
      </c>
      <c r="F29" s="101"/>
      <c r="G29" s="101"/>
      <c r="H29" s="94">
        <f t="shared" si="0"/>
        <v>0</v>
      </c>
      <c r="I29" s="94">
        <f t="shared" si="1"/>
        <v>0</v>
      </c>
      <c r="J29" s="111" t="s">
        <v>190</v>
      </c>
      <c r="K29" s="108"/>
      <c r="L29" s="109"/>
      <c r="M29" s="289"/>
      <c r="N29" s="289"/>
      <c r="O29" s="289"/>
      <c r="P29" s="15"/>
      <c r="Q29" s="15"/>
    </row>
    <row r="30" spans="1:17" s="6" customFormat="1" ht="15.75" x14ac:dyDescent="0.25">
      <c r="A30" s="97">
        <v>16</v>
      </c>
      <c r="B30" s="112" t="s">
        <v>188</v>
      </c>
      <c r="C30" s="113" t="s">
        <v>191</v>
      </c>
      <c r="D30" s="114" t="s">
        <v>192</v>
      </c>
      <c r="E30" s="115">
        <v>550</v>
      </c>
      <c r="F30" s="116"/>
      <c r="G30" s="116"/>
      <c r="H30" s="94">
        <f t="shared" si="0"/>
        <v>0</v>
      </c>
      <c r="I30" s="94">
        <f t="shared" si="1"/>
        <v>0</v>
      </c>
      <c r="J30" s="102"/>
      <c r="K30" s="103"/>
      <c r="L30" s="104"/>
      <c r="M30" s="289"/>
      <c r="N30" s="289"/>
      <c r="O30" s="289"/>
      <c r="P30" s="15"/>
      <c r="Q30" s="15"/>
    </row>
    <row r="31" spans="1:17" s="6" customFormat="1" ht="30.75" customHeight="1" x14ac:dyDescent="0.25">
      <c r="A31" s="97">
        <v>17</v>
      </c>
      <c r="B31" s="98" t="s">
        <v>193</v>
      </c>
      <c r="C31" s="110" t="s">
        <v>194</v>
      </c>
      <c r="D31" s="99" t="s">
        <v>161</v>
      </c>
      <c r="E31" s="106">
        <v>220.00000000000003</v>
      </c>
      <c r="F31" s="101"/>
      <c r="G31" s="101"/>
      <c r="H31" s="94">
        <f t="shared" si="0"/>
        <v>0</v>
      </c>
      <c r="I31" s="94">
        <f t="shared" si="1"/>
        <v>0</v>
      </c>
      <c r="J31" s="107"/>
      <c r="K31" s="108"/>
      <c r="L31" s="109"/>
      <c r="M31" s="289"/>
      <c r="N31" s="289"/>
      <c r="O31" s="289"/>
      <c r="P31" s="15"/>
      <c r="Q31" s="15"/>
    </row>
    <row r="32" spans="1:17" s="6" customFormat="1" ht="21.75" customHeight="1" x14ac:dyDescent="0.25">
      <c r="A32" s="97">
        <v>18</v>
      </c>
      <c r="B32" s="98" t="s">
        <v>195</v>
      </c>
      <c r="C32" s="99" t="s">
        <v>196</v>
      </c>
      <c r="D32" s="105" t="s">
        <v>179</v>
      </c>
      <c r="E32" s="117">
        <v>77</v>
      </c>
      <c r="F32" s="101"/>
      <c r="G32" s="101"/>
      <c r="H32" s="94">
        <f t="shared" si="0"/>
        <v>0</v>
      </c>
      <c r="I32" s="94">
        <f t="shared" si="1"/>
        <v>0</v>
      </c>
      <c r="J32" s="107"/>
      <c r="K32" s="108"/>
      <c r="L32" s="109"/>
      <c r="M32" s="289"/>
      <c r="N32" s="289"/>
      <c r="O32" s="289"/>
      <c r="P32" s="15"/>
      <c r="Q32" s="15"/>
    </row>
    <row r="33" spans="1:17" s="6" customFormat="1" ht="33.75" customHeight="1" x14ac:dyDescent="0.2">
      <c r="A33" s="97">
        <v>19</v>
      </c>
      <c r="B33" s="98" t="s">
        <v>197</v>
      </c>
      <c r="C33" s="118" t="s">
        <v>198</v>
      </c>
      <c r="D33" s="105" t="s">
        <v>199</v>
      </c>
      <c r="E33" s="106">
        <v>2</v>
      </c>
      <c r="F33" s="101"/>
      <c r="G33" s="101"/>
      <c r="H33" s="94">
        <f t="shared" si="0"/>
        <v>0</v>
      </c>
      <c r="I33" s="94">
        <f t="shared" si="1"/>
        <v>0</v>
      </c>
      <c r="J33" s="107" t="s">
        <v>200</v>
      </c>
      <c r="K33" s="108"/>
      <c r="L33" s="109"/>
      <c r="M33" s="289"/>
      <c r="N33" s="289"/>
      <c r="O33" s="289"/>
      <c r="P33" s="15"/>
      <c r="Q33" s="15"/>
    </row>
    <row r="34" spans="1:17" s="6" customFormat="1" ht="31.5" x14ac:dyDescent="0.25">
      <c r="A34" s="97">
        <v>20</v>
      </c>
      <c r="B34" s="98" t="s">
        <v>201</v>
      </c>
      <c r="C34" s="99" t="s">
        <v>202</v>
      </c>
      <c r="D34" s="105" t="s">
        <v>203</v>
      </c>
      <c r="E34" s="106">
        <v>3850.0000000000005</v>
      </c>
      <c r="F34" s="101"/>
      <c r="G34" s="101"/>
      <c r="H34" s="94">
        <f t="shared" si="0"/>
        <v>0</v>
      </c>
      <c r="I34" s="94">
        <f t="shared" si="1"/>
        <v>0</v>
      </c>
      <c r="J34" s="107"/>
      <c r="K34" s="108"/>
      <c r="L34" s="109"/>
      <c r="M34" s="289"/>
      <c r="N34" s="289"/>
      <c r="O34" s="289"/>
      <c r="P34" s="15"/>
      <c r="Q34" s="15"/>
    </row>
    <row r="35" spans="1:17" s="6" customFormat="1" ht="47.25" x14ac:dyDescent="0.25">
      <c r="A35" s="97">
        <v>21</v>
      </c>
      <c r="B35" s="119" t="s">
        <v>204</v>
      </c>
      <c r="C35" s="120" t="s">
        <v>154</v>
      </c>
      <c r="D35" s="121" t="s">
        <v>179</v>
      </c>
      <c r="E35" s="122">
        <v>22000</v>
      </c>
      <c r="F35" s="123"/>
      <c r="G35" s="123"/>
      <c r="H35" s="94">
        <f t="shared" si="0"/>
        <v>0</v>
      </c>
      <c r="I35" s="94">
        <f t="shared" si="1"/>
        <v>0</v>
      </c>
      <c r="J35" s="111" t="s">
        <v>190</v>
      </c>
      <c r="K35" s="124"/>
      <c r="L35" s="253"/>
      <c r="M35" s="289"/>
      <c r="N35" s="289"/>
      <c r="O35" s="289"/>
      <c r="P35" s="15"/>
      <c r="Q35" s="15"/>
    </row>
    <row r="36" spans="1:17" s="6" customFormat="1" ht="15.75" x14ac:dyDescent="0.25">
      <c r="A36" s="97">
        <v>22</v>
      </c>
      <c r="B36" s="119" t="s">
        <v>205</v>
      </c>
      <c r="C36" s="120" t="s">
        <v>206</v>
      </c>
      <c r="D36" s="121" t="s">
        <v>179</v>
      </c>
      <c r="E36" s="122">
        <v>2200</v>
      </c>
      <c r="F36" s="123"/>
      <c r="G36" s="123"/>
      <c r="H36" s="94">
        <f t="shared" si="0"/>
        <v>0</v>
      </c>
      <c r="I36" s="94">
        <f t="shared" si="1"/>
        <v>0</v>
      </c>
      <c r="J36" s="125"/>
      <c r="K36" s="124"/>
      <c r="L36" s="253"/>
      <c r="M36" s="289"/>
      <c r="N36" s="289"/>
      <c r="O36" s="289"/>
      <c r="P36" s="15"/>
      <c r="Q36" s="15"/>
    </row>
    <row r="37" spans="1:17" s="6" customFormat="1" ht="31.5" x14ac:dyDescent="0.25">
      <c r="A37" s="97">
        <v>23</v>
      </c>
      <c r="B37" s="126" t="s">
        <v>207</v>
      </c>
      <c r="C37" s="127" t="s">
        <v>208</v>
      </c>
      <c r="D37" s="127" t="s">
        <v>161</v>
      </c>
      <c r="E37" s="128">
        <v>5500</v>
      </c>
      <c r="F37" s="129"/>
      <c r="G37" s="129"/>
      <c r="H37" s="94">
        <f t="shared" si="0"/>
        <v>0</v>
      </c>
      <c r="I37" s="94">
        <f t="shared" si="1"/>
        <v>0</v>
      </c>
      <c r="J37" s="130"/>
      <c r="K37" s="131"/>
      <c r="L37" s="254"/>
      <c r="M37" s="289"/>
      <c r="N37" s="289"/>
      <c r="O37" s="289"/>
      <c r="P37" s="15"/>
      <c r="Q37" s="15"/>
    </row>
    <row r="38" spans="1:17" s="6" customFormat="1" ht="15.75" x14ac:dyDescent="0.25">
      <c r="A38" s="97">
        <v>24</v>
      </c>
      <c r="B38" s="112" t="s">
        <v>209</v>
      </c>
      <c r="C38" s="113" t="s">
        <v>210</v>
      </c>
      <c r="D38" s="114" t="s">
        <v>164</v>
      </c>
      <c r="E38" s="115">
        <v>550</v>
      </c>
      <c r="F38" s="116"/>
      <c r="G38" s="116"/>
      <c r="H38" s="94">
        <f t="shared" si="0"/>
        <v>0</v>
      </c>
      <c r="I38" s="94">
        <f t="shared" si="1"/>
        <v>0</v>
      </c>
      <c r="J38" s="102"/>
      <c r="K38" s="103"/>
      <c r="L38" s="104"/>
      <c r="M38" s="289"/>
      <c r="N38" s="289"/>
      <c r="O38" s="289"/>
      <c r="P38" s="15"/>
      <c r="Q38" s="15"/>
    </row>
    <row r="39" spans="1:17" s="6" customFormat="1" ht="15.75" x14ac:dyDescent="0.25">
      <c r="A39" s="97">
        <v>25</v>
      </c>
      <c r="B39" s="98" t="s">
        <v>209</v>
      </c>
      <c r="C39" s="99" t="s">
        <v>211</v>
      </c>
      <c r="D39" s="105" t="s">
        <v>179</v>
      </c>
      <c r="E39" s="106">
        <v>550</v>
      </c>
      <c r="F39" s="101"/>
      <c r="G39" s="101"/>
      <c r="H39" s="94">
        <f t="shared" si="0"/>
        <v>0</v>
      </c>
      <c r="I39" s="94">
        <f t="shared" si="1"/>
        <v>0</v>
      </c>
      <c r="J39" s="107"/>
      <c r="K39" s="108"/>
      <c r="L39" s="109"/>
      <c r="M39" s="289"/>
      <c r="N39" s="289"/>
      <c r="O39" s="289"/>
      <c r="P39" s="15"/>
      <c r="Q39" s="15"/>
    </row>
    <row r="40" spans="1:17" s="6" customFormat="1" ht="54" customHeight="1" x14ac:dyDescent="0.25">
      <c r="A40" s="97">
        <v>26</v>
      </c>
      <c r="B40" s="98" t="s">
        <v>212</v>
      </c>
      <c r="C40" s="99" t="s">
        <v>213</v>
      </c>
      <c r="D40" s="105" t="s">
        <v>214</v>
      </c>
      <c r="E40" s="106">
        <v>15400.000000000002</v>
      </c>
      <c r="F40" s="101"/>
      <c r="G40" s="101"/>
      <c r="H40" s="94">
        <f t="shared" si="0"/>
        <v>0</v>
      </c>
      <c r="I40" s="94">
        <f t="shared" si="1"/>
        <v>0</v>
      </c>
      <c r="J40" s="107"/>
      <c r="K40" s="108"/>
      <c r="L40" s="109"/>
      <c r="M40" s="289"/>
      <c r="N40" s="289"/>
      <c r="O40" s="289"/>
      <c r="P40" s="15"/>
      <c r="Q40" s="15"/>
    </row>
    <row r="41" spans="1:17" s="6" customFormat="1" ht="30" customHeight="1" x14ac:dyDescent="0.25">
      <c r="A41" s="97">
        <v>27</v>
      </c>
      <c r="B41" s="98" t="s">
        <v>215</v>
      </c>
      <c r="C41" s="110" t="s">
        <v>216</v>
      </c>
      <c r="D41" s="99" t="s">
        <v>161</v>
      </c>
      <c r="E41" s="106">
        <v>55.000000000000007</v>
      </c>
      <c r="F41" s="101"/>
      <c r="G41" s="101"/>
      <c r="H41" s="94">
        <f t="shared" si="0"/>
        <v>0</v>
      </c>
      <c r="I41" s="94">
        <f t="shared" si="1"/>
        <v>0</v>
      </c>
      <c r="J41" s="107"/>
      <c r="K41" s="108"/>
      <c r="L41" s="109"/>
      <c r="M41" s="289"/>
      <c r="N41" s="289"/>
      <c r="O41" s="289"/>
      <c r="P41" s="15"/>
      <c r="Q41" s="15"/>
    </row>
    <row r="42" spans="1:17" s="6" customFormat="1" ht="15.75" x14ac:dyDescent="0.25">
      <c r="A42" s="97">
        <v>28</v>
      </c>
      <c r="B42" s="98" t="s">
        <v>217</v>
      </c>
      <c r="C42" s="99" t="s">
        <v>218</v>
      </c>
      <c r="D42" s="105" t="s">
        <v>179</v>
      </c>
      <c r="E42" s="106">
        <v>33</v>
      </c>
      <c r="F42" s="101"/>
      <c r="G42" s="101"/>
      <c r="H42" s="94">
        <f t="shared" si="0"/>
        <v>0</v>
      </c>
      <c r="I42" s="94">
        <f t="shared" si="1"/>
        <v>0</v>
      </c>
      <c r="J42" s="107"/>
      <c r="K42" s="108"/>
      <c r="L42" s="109"/>
      <c r="M42" s="289"/>
      <c r="N42" s="289"/>
      <c r="O42" s="289"/>
      <c r="P42" s="15"/>
      <c r="Q42" s="15"/>
    </row>
    <row r="43" spans="1:17" s="6" customFormat="1" ht="15.75" x14ac:dyDescent="0.25">
      <c r="A43" s="97">
        <v>29</v>
      </c>
      <c r="B43" s="132" t="s">
        <v>219</v>
      </c>
      <c r="C43" s="99" t="s">
        <v>220</v>
      </c>
      <c r="D43" s="105" t="s">
        <v>164</v>
      </c>
      <c r="E43" s="106">
        <v>550</v>
      </c>
      <c r="F43" s="101"/>
      <c r="G43" s="101"/>
      <c r="H43" s="94">
        <f t="shared" si="0"/>
        <v>0</v>
      </c>
      <c r="I43" s="94">
        <f t="shared" si="1"/>
        <v>0</v>
      </c>
      <c r="J43" s="107"/>
      <c r="K43" s="108"/>
      <c r="L43" s="109"/>
      <c r="M43" s="289"/>
      <c r="N43" s="289"/>
      <c r="O43" s="289"/>
      <c r="P43" s="15"/>
      <c r="Q43" s="15"/>
    </row>
    <row r="44" spans="1:17" s="6" customFormat="1" ht="55.5" customHeight="1" x14ac:dyDescent="0.25">
      <c r="A44" s="97">
        <v>30</v>
      </c>
      <c r="B44" s="98" t="s">
        <v>221</v>
      </c>
      <c r="C44" s="99" t="s">
        <v>222</v>
      </c>
      <c r="D44" s="105" t="s">
        <v>223</v>
      </c>
      <c r="E44" s="106">
        <v>2750</v>
      </c>
      <c r="F44" s="101"/>
      <c r="G44" s="101"/>
      <c r="H44" s="94">
        <f t="shared" si="0"/>
        <v>0</v>
      </c>
      <c r="I44" s="94">
        <f t="shared" si="1"/>
        <v>0</v>
      </c>
      <c r="J44" s="107"/>
      <c r="K44" s="108"/>
      <c r="L44" s="109"/>
      <c r="M44" s="289"/>
      <c r="N44" s="289"/>
      <c r="O44" s="289"/>
      <c r="P44" s="15"/>
      <c r="Q44" s="15"/>
    </row>
    <row r="45" spans="1:17" s="6" customFormat="1" ht="15.75" x14ac:dyDescent="0.25">
      <c r="A45" s="97">
        <v>31</v>
      </c>
      <c r="B45" s="132" t="s">
        <v>224</v>
      </c>
      <c r="C45" s="99" t="s">
        <v>225</v>
      </c>
      <c r="D45" s="133" t="s">
        <v>226</v>
      </c>
      <c r="E45" s="106">
        <v>165</v>
      </c>
      <c r="F45" s="101"/>
      <c r="G45" s="101"/>
      <c r="H45" s="94">
        <f t="shared" si="0"/>
        <v>0</v>
      </c>
      <c r="I45" s="94">
        <f t="shared" si="1"/>
        <v>0</v>
      </c>
      <c r="J45" s="107"/>
      <c r="K45" s="108"/>
      <c r="L45" s="109"/>
      <c r="M45" s="289"/>
      <c r="N45" s="289"/>
      <c r="O45" s="289"/>
      <c r="P45" s="15"/>
      <c r="Q45" s="15"/>
    </row>
    <row r="46" spans="1:17" s="6" customFormat="1" ht="15.75" x14ac:dyDescent="0.25">
      <c r="A46" s="97">
        <v>32</v>
      </c>
      <c r="B46" s="98" t="s">
        <v>224</v>
      </c>
      <c r="C46" s="99" t="s">
        <v>227</v>
      </c>
      <c r="D46" s="105" t="s">
        <v>226</v>
      </c>
      <c r="E46" s="134">
        <v>1210</v>
      </c>
      <c r="F46" s="101"/>
      <c r="G46" s="101"/>
      <c r="H46" s="94">
        <f t="shared" si="0"/>
        <v>0</v>
      </c>
      <c r="I46" s="94">
        <f t="shared" si="1"/>
        <v>0</v>
      </c>
      <c r="J46" s="107"/>
      <c r="K46" s="108"/>
      <c r="L46" s="109"/>
      <c r="M46" s="289"/>
      <c r="N46" s="289"/>
      <c r="O46" s="289"/>
      <c r="P46" s="15"/>
      <c r="Q46" s="15"/>
    </row>
    <row r="47" spans="1:17" s="6" customFormat="1" ht="18" customHeight="1" x14ac:dyDescent="0.25">
      <c r="A47" s="97">
        <v>33</v>
      </c>
      <c r="B47" s="98" t="s">
        <v>228</v>
      </c>
      <c r="C47" s="99" t="s">
        <v>229</v>
      </c>
      <c r="D47" s="105" t="s">
        <v>179</v>
      </c>
      <c r="E47" s="106">
        <v>4400</v>
      </c>
      <c r="F47" s="101"/>
      <c r="G47" s="101"/>
      <c r="H47" s="94">
        <f t="shared" si="0"/>
        <v>0</v>
      </c>
      <c r="I47" s="94">
        <f t="shared" si="1"/>
        <v>0</v>
      </c>
      <c r="J47" s="107"/>
      <c r="K47" s="108"/>
      <c r="L47" s="109"/>
      <c r="M47" s="289"/>
      <c r="N47" s="289"/>
      <c r="O47" s="289"/>
      <c r="P47" s="15"/>
      <c r="Q47" s="15"/>
    </row>
    <row r="48" spans="1:17" s="6" customFormat="1" ht="15.75" x14ac:dyDescent="0.25">
      <c r="A48" s="97">
        <v>34</v>
      </c>
      <c r="B48" s="98" t="s">
        <v>230</v>
      </c>
      <c r="C48" s="99" t="s">
        <v>231</v>
      </c>
      <c r="D48" s="105" t="s">
        <v>164</v>
      </c>
      <c r="E48" s="106">
        <v>1320</v>
      </c>
      <c r="F48" s="101"/>
      <c r="G48" s="101"/>
      <c r="H48" s="94">
        <f t="shared" si="0"/>
        <v>0</v>
      </c>
      <c r="I48" s="94">
        <f t="shared" si="1"/>
        <v>0</v>
      </c>
      <c r="J48" s="107"/>
      <c r="K48" s="108"/>
      <c r="L48" s="109"/>
      <c r="M48" s="289"/>
      <c r="N48" s="289"/>
      <c r="O48" s="289"/>
      <c r="P48" s="15"/>
      <c r="Q48" s="15"/>
    </row>
    <row r="49" spans="1:19" s="6" customFormat="1" ht="15.75" x14ac:dyDescent="0.25">
      <c r="A49" s="97">
        <v>35</v>
      </c>
      <c r="B49" s="98" t="s">
        <v>232</v>
      </c>
      <c r="C49" s="99" t="s">
        <v>233</v>
      </c>
      <c r="D49" s="105" t="s">
        <v>223</v>
      </c>
      <c r="E49" s="106">
        <v>44</v>
      </c>
      <c r="F49" s="101"/>
      <c r="G49" s="101"/>
      <c r="H49" s="94">
        <f t="shared" si="0"/>
        <v>0</v>
      </c>
      <c r="I49" s="94">
        <f t="shared" si="1"/>
        <v>0</v>
      </c>
      <c r="J49" s="107"/>
      <c r="K49" s="108"/>
      <c r="L49" s="109"/>
      <c r="M49" s="289"/>
      <c r="N49" s="289"/>
      <c r="O49" s="289"/>
      <c r="P49" s="15"/>
      <c r="Q49" s="15"/>
    </row>
    <row r="50" spans="1:19" s="6" customFormat="1" ht="15.75" x14ac:dyDescent="0.25">
      <c r="A50" s="97">
        <v>36</v>
      </c>
      <c r="B50" s="98" t="s">
        <v>234</v>
      </c>
      <c r="C50" s="99" t="s">
        <v>235</v>
      </c>
      <c r="D50" s="105" t="s">
        <v>236</v>
      </c>
      <c r="E50" s="106">
        <v>3300.0000000000005</v>
      </c>
      <c r="F50" s="101"/>
      <c r="G50" s="101"/>
      <c r="H50" s="94">
        <f t="shared" si="0"/>
        <v>0</v>
      </c>
      <c r="I50" s="94">
        <f t="shared" si="1"/>
        <v>0</v>
      </c>
      <c r="J50" s="107"/>
      <c r="K50" s="108"/>
      <c r="L50" s="109"/>
      <c r="M50" s="289"/>
      <c r="N50" s="289"/>
      <c r="O50" s="289"/>
      <c r="P50" s="15"/>
      <c r="Q50" s="15"/>
    </row>
    <row r="51" spans="1:19" s="6" customFormat="1" ht="15.75" x14ac:dyDescent="0.25">
      <c r="A51" s="97">
        <v>37</v>
      </c>
      <c r="B51" s="98" t="s">
        <v>234</v>
      </c>
      <c r="C51" s="99" t="s">
        <v>237</v>
      </c>
      <c r="D51" s="105" t="s">
        <v>238</v>
      </c>
      <c r="E51" s="106">
        <v>660</v>
      </c>
      <c r="F51" s="101"/>
      <c r="G51" s="101"/>
      <c r="H51" s="94">
        <f t="shared" si="0"/>
        <v>0</v>
      </c>
      <c r="I51" s="94">
        <f t="shared" si="1"/>
        <v>0</v>
      </c>
      <c r="J51" s="107"/>
      <c r="K51" s="108"/>
      <c r="L51" s="109"/>
      <c r="M51" s="289"/>
      <c r="N51" s="289"/>
      <c r="O51" s="289"/>
      <c r="P51" s="15"/>
      <c r="Q51" s="15"/>
    </row>
    <row r="52" spans="1:19" s="6" customFormat="1" ht="15.75" x14ac:dyDescent="0.25">
      <c r="A52" s="97">
        <v>38</v>
      </c>
      <c r="B52" s="98" t="s">
        <v>234</v>
      </c>
      <c r="C52" s="99" t="s">
        <v>239</v>
      </c>
      <c r="D52" s="105" t="s">
        <v>240</v>
      </c>
      <c r="E52" s="106">
        <v>3850.0000000000005</v>
      </c>
      <c r="F52" s="101"/>
      <c r="G52" s="101"/>
      <c r="H52" s="94">
        <f t="shared" si="0"/>
        <v>0</v>
      </c>
      <c r="I52" s="94">
        <f t="shared" si="1"/>
        <v>0</v>
      </c>
      <c r="J52" s="107"/>
      <c r="K52" s="108"/>
      <c r="L52" s="109"/>
      <c r="M52" s="289"/>
      <c r="N52" s="289"/>
      <c r="O52" s="289"/>
      <c r="P52" s="15"/>
      <c r="Q52" s="15"/>
    </row>
    <row r="53" spans="1:19" s="6" customFormat="1" ht="15.75" x14ac:dyDescent="0.25">
      <c r="A53" s="97">
        <v>39</v>
      </c>
      <c r="B53" s="98" t="s">
        <v>234</v>
      </c>
      <c r="C53" s="99" t="s">
        <v>241</v>
      </c>
      <c r="D53" s="105" t="s">
        <v>236</v>
      </c>
      <c r="E53" s="106">
        <v>1320</v>
      </c>
      <c r="F53" s="101"/>
      <c r="G53" s="101"/>
      <c r="H53" s="94">
        <f t="shared" si="0"/>
        <v>0</v>
      </c>
      <c r="I53" s="94">
        <f t="shared" si="1"/>
        <v>0</v>
      </c>
      <c r="J53" s="107"/>
      <c r="K53" s="108"/>
      <c r="L53" s="109"/>
      <c r="M53" s="289"/>
      <c r="N53" s="289"/>
      <c r="O53" s="289"/>
      <c r="P53" s="15"/>
      <c r="Q53" s="15"/>
    </row>
    <row r="54" spans="1:19" s="6" customFormat="1" ht="30.75" customHeight="1" x14ac:dyDescent="0.25">
      <c r="A54" s="97">
        <v>40</v>
      </c>
      <c r="B54" s="98" t="s">
        <v>242</v>
      </c>
      <c r="C54" s="110" t="s">
        <v>243</v>
      </c>
      <c r="D54" s="99" t="s">
        <v>161</v>
      </c>
      <c r="E54" s="106">
        <v>66</v>
      </c>
      <c r="F54" s="101"/>
      <c r="G54" s="101"/>
      <c r="H54" s="94">
        <f t="shared" si="0"/>
        <v>0</v>
      </c>
      <c r="I54" s="94">
        <f t="shared" si="1"/>
        <v>0</v>
      </c>
      <c r="J54" s="107"/>
      <c r="K54" s="108"/>
      <c r="L54" s="109"/>
      <c r="M54" s="289"/>
      <c r="N54" s="289"/>
      <c r="O54" s="289"/>
      <c r="P54" s="15"/>
      <c r="Q54" s="15"/>
    </row>
    <row r="55" spans="1:19" s="6" customFormat="1" ht="30.75" customHeight="1" x14ac:dyDescent="0.25">
      <c r="A55" s="97">
        <v>41</v>
      </c>
      <c r="B55" s="98" t="s">
        <v>244</v>
      </c>
      <c r="C55" s="110" t="s">
        <v>245</v>
      </c>
      <c r="D55" s="99" t="s">
        <v>161</v>
      </c>
      <c r="E55" s="106">
        <v>990.00000000000011</v>
      </c>
      <c r="F55" s="101"/>
      <c r="G55" s="101"/>
      <c r="H55" s="94">
        <f t="shared" si="0"/>
        <v>0</v>
      </c>
      <c r="I55" s="94">
        <f t="shared" si="1"/>
        <v>0</v>
      </c>
      <c r="J55" s="107"/>
      <c r="K55" s="108"/>
      <c r="L55" s="109"/>
      <c r="M55" s="289"/>
      <c r="N55" s="289"/>
      <c r="O55" s="289"/>
      <c r="P55" s="15"/>
      <c r="Q55" s="15"/>
    </row>
    <row r="56" spans="1:19" s="6" customFormat="1" ht="33.75" customHeight="1" x14ac:dyDescent="0.25">
      <c r="A56" s="97">
        <v>42</v>
      </c>
      <c r="B56" s="98" t="s">
        <v>246</v>
      </c>
      <c r="C56" s="110" t="s">
        <v>247</v>
      </c>
      <c r="D56" s="99" t="s">
        <v>161</v>
      </c>
      <c r="E56" s="106">
        <v>44</v>
      </c>
      <c r="F56" s="101"/>
      <c r="G56" s="101"/>
      <c r="H56" s="94">
        <f t="shared" si="0"/>
        <v>0</v>
      </c>
      <c r="I56" s="94">
        <f t="shared" si="1"/>
        <v>0</v>
      </c>
      <c r="J56" s="107"/>
      <c r="K56" s="108"/>
      <c r="L56" s="109"/>
      <c r="M56" s="289"/>
      <c r="N56" s="289"/>
      <c r="O56" s="289"/>
      <c r="P56" s="15"/>
      <c r="Q56" s="15"/>
    </row>
    <row r="57" spans="1:19" s="6" customFormat="1" ht="31.5" x14ac:dyDescent="0.25">
      <c r="A57" s="97">
        <v>43</v>
      </c>
      <c r="B57" s="98" t="s">
        <v>248</v>
      </c>
      <c r="C57" s="110" t="s">
        <v>249</v>
      </c>
      <c r="D57" s="99" t="s">
        <v>240</v>
      </c>
      <c r="E57" s="106">
        <v>4180</v>
      </c>
      <c r="F57" s="101"/>
      <c r="G57" s="101"/>
      <c r="H57" s="94">
        <f t="shared" si="0"/>
        <v>0</v>
      </c>
      <c r="I57" s="94">
        <f t="shared" si="1"/>
        <v>0</v>
      </c>
      <c r="J57" s="107"/>
      <c r="K57" s="108"/>
      <c r="L57" s="109"/>
      <c r="M57" s="289"/>
      <c r="N57" s="289"/>
      <c r="O57" s="289"/>
      <c r="P57" s="15"/>
      <c r="Q57" s="15"/>
    </row>
    <row r="58" spans="1:19" s="6" customFormat="1" ht="30.75" customHeight="1" x14ac:dyDescent="0.25">
      <c r="A58" s="97">
        <v>44</v>
      </c>
      <c r="B58" s="98" t="s">
        <v>250</v>
      </c>
      <c r="C58" s="110" t="s">
        <v>251</v>
      </c>
      <c r="D58" s="99" t="s">
        <v>161</v>
      </c>
      <c r="E58" s="106">
        <v>440.00000000000006</v>
      </c>
      <c r="F58" s="101"/>
      <c r="G58" s="101"/>
      <c r="H58" s="94">
        <f t="shared" si="0"/>
        <v>0</v>
      </c>
      <c r="I58" s="94">
        <f t="shared" si="1"/>
        <v>0</v>
      </c>
      <c r="J58" s="107"/>
      <c r="K58" s="108"/>
      <c r="L58" s="109"/>
      <c r="M58" s="289"/>
      <c r="N58" s="289"/>
      <c r="O58" s="289"/>
      <c r="P58" s="15"/>
      <c r="Q58" s="15"/>
    </row>
    <row r="59" spans="1:19" s="6" customFormat="1" ht="33.75" customHeight="1" x14ac:dyDescent="0.25">
      <c r="A59" s="97">
        <v>45</v>
      </c>
      <c r="B59" s="119" t="s">
        <v>252</v>
      </c>
      <c r="C59" s="135" t="s">
        <v>253</v>
      </c>
      <c r="D59" s="120" t="s">
        <v>161</v>
      </c>
      <c r="E59" s="122">
        <v>66</v>
      </c>
      <c r="F59" s="123"/>
      <c r="G59" s="123"/>
      <c r="H59" s="94">
        <f t="shared" si="0"/>
        <v>0</v>
      </c>
      <c r="I59" s="94">
        <f t="shared" si="1"/>
        <v>0</v>
      </c>
      <c r="J59" s="125"/>
      <c r="K59" s="124"/>
      <c r="L59" s="253"/>
      <c r="M59" s="289"/>
      <c r="N59" s="289"/>
      <c r="O59" s="289"/>
      <c r="P59" s="15"/>
      <c r="Q59" s="15"/>
    </row>
    <row r="60" spans="1:19" s="6" customFormat="1" ht="72" customHeight="1" x14ac:dyDescent="0.2">
      <c r="A60" s="97">
        <v>46</v>
      </c>
      <c r="B60" s="98" t="s">
        <v>254</v>
      </c>
      <c r="C60" s="110" t="s">
        <v>255</v>
      </c>
      <c r="D60" s="136" t="s">
        <v>161</v>
      </c>
      <c r="E60" s="106">
        <v>44</v>
      </c>
      <c r="F60" s="101"/>
      <c r="G60" s="101"/>
      <c r="H60" s="94">
        <f t="shared" si="0"/>
        <v>0</v>
      </c>
      <c r="I60" s="94">
        <f t="shared" si="1"/>
        <v>0</v>
      </c>
      <c r="J60" s="107"/>
      <c r="K60" s="108"/>
      <c r="L60" s="109"/>
      <c r="M60" s="289"/>
      <c r="N60" s="289"/>
      <c r="O60" s="289"/>
      <c r="P60" s="15"/>
      <c r="Q60" s="15"/>
    </row>
    <row r="61" spans="1:19" s="6" customFormat="1" ht="33.75" customHeight="1" x14ac:dyDescent="0.25">
      <c r="A61" s="97">
        <v>47</v>
      </c>
      <c r="B61" s="98" t="s">
        <v>256</v>
      </c>
      <c r="C61" s="110" t="s">
        <v>257</v>
      </c>
      <c r="D61" s="99" t="s">
        <v>161</v>
      </c>
      <c r="E61" s="106">
        <v>165</v>
      </c>
      <c r="F61" s="101"/>
      <c r="G61" s="101"/>
      <c r="H61" s="94">
        <f t="shared" si="0"/>
        <v>0</v>
      </c>
      <c r="I61" s="94">
        <f t="shared" si="1"/>
        <v>0</v>
      </c>
      <c r="J61" s="107"/>
      <c r="K61" s="108"/>
      <c r="L61" s="109"/>
      <c r="M61" s="289"/>
      <c r="N61" s="289"/>
      <c r="O61" s="289"/>
      <c r="P61" s="15"/>
      <c r="Q61" s="15"/>
    </row>
    <row r="62" spans="1:19" ht="47.25" x14ac:dyDescent="0.2">
      <c r="A62" s="97">
        <v>48</v>
      </c>
      <c r="B62" s="137" t="s">
        <v>258</v>
      </c>
      <c r="C62" s="105" t="s">
        <v>259</v>
      </c>
      <c r="D62" s="117" t="s">
        <v>164</v>
      </c>
      <c r="E62" s="106">
        <v>880.00000000000011</v>
      </c>
      <c r="F62" s="138"/>
      <c r="G62" s="138"/>
      <c r="H62" s="94">
        <f t="shared" si="0"/>
        <v>0</v>
      </c>
      <c r="I62" s="94">
        <f t="shared" si="1"/>
        <v>0</v>
      </c>
      <c r="J62" s="139" t="s">
        <v>260</v>
      </c>
      <c r="K62" s="16"/>
      <c r="L62" s="67"/>
      <c r="M62" s="293"/>
      <c r="N62" s="293"/>
      <c r="O62" s="293"/>
      <c r="R62" s="2"/>
      <c r="S62" s="2"/>
    </row>
    <row r="63" spans="1:19" ht="15.75" x14ac:dyDescent="0.2">
      <c r="A63" s="97">
        <v>49</v>
      </c>
      <c r="B63" s="137" t="s">
        <v>261</v>
      </c>
      <c r="C63" s="105" t="s">
        <v>262</v>
      </c>
      <c r="D63" s="117" t="s">
        <v>263</v>
      </c>
      <c r="E63" s="106">
        <v>3</v>
      </c>
      <c r="F63" s="138"/>
      <c r="G63" s="138"/>
      <c r="H63" s="94">
        <f t="shared" si="0"/>
        <v>0</v>
      </c>
      <c r="I63" s="94">
        <f t="shared" si="1"/>
        <v>0</v>
      </c>
      <c r="J63" s="139"/>
      <c r="K63" s="16"/>
      <c r="L63" s="67"/>
      <c r="M63" s="293"/>
      <c r="N63" s="293"/>
      <c r="O63" s="293"/>
      <c r="R63" s="2"/>
      <c r="S63" s="2"/>
    </row>
    <row r="64" spans="1:19" ht="31.5" x14ac:dyDescent="0.2">
      <c r="A64" s="97">
        <v>50</v>
      </c>
      <c r="B64" s="140" t="s">
        <v>264</v>
      </c>
      <c r="C64" s="114" t="s">
        <v>265</v>
      </c>
      <c r="D64" s="141" t="s">
        <v>263</v>
      </c>
      <c r="E64" s="142">
        <v>110.00000000000001</v>
      </c>
      <c r="F64" s="143"/>
      <c r="G64" s="143"/>
      <c r="H64" s="94">
        <f t="shared" si="0"/>
        <v>0</v>
      </c>
      <c r="I64" s="94">
        <f t="shared" si="1"/>
        <v>0</v>
      </c>
      <c r="J64" s="111"/>
      <c r="K64" s="96"/>
      <c r="L64" s="255"/>
      <c r="M64" s="293"/>
      <c r="N64" s="293"/>
      <c r="O64" s="293"/>
      <c r="R64" s="2"/>
      <c r="S64" s="2"/>
    </row>
    <row r="65" spans="1:19" ht="15.75" x14ac:dyDescent="0.2">
      <c r="A65" s="97">
        <v>51</v>
      </c>
      <c r="B65" s="144" t="s">
        <v>264</v>
      </c>
      <c r="C65" s="121" t="s">
        <v>266</v>
      </c>
      <c r="D65" s="145" t="s">
        <v>263</v>
      </c>
      <c r="E65" s="146">
        <v>55.000000000000007</v>
      </c>
      <c r="F65" s="147"/>
      <c r="G65" s="147"/>
      <c r="H65" s="94">
        <f t="shared" si="0"/>
        <v>0</v>
      </c>
      <c r="I65" s="94">
        <f t="shared" si="1"/>
        <v>0</v>
      </c>
      <c r="J65" s="148"/>
      <c r="K65" s="149"/>
      <c r="L65" s="256"/>
      <c r="M65" s="293"/>
      <c r="N65" s="293"/>
      <c r="O65" s="293"/>
      <c r="R65" s="2"/>
      <c r="S65" s="2"/>
    </row>
    <row r="66" spans="1:19" ht="15.75" x14ac:dyDescent="0.2">
      <c r="A66" s="97">
        <v>52</v>
      </c>
      <c r="B66" s="137" t="s">
        <v>267</v>
      </c>
      <c r="C66" s="105" t="s">
        <v>268</v>
      </c>
      <c r="D66" s="117" t="s">
        <v>269</v>
      </c>
      <c r="E66" s="106">
        <v>1100</v>
      </c>
      <c r="F66" s="138"/>
      <c r="G66" s="138"/>
      <c r="H66" s="94">
        <f t="shared" si="0"/>
        <v>0</v>
      </c>
      <c r="I66" s="94">
        <f t="shared" si="1"/>
        <v>0</v>
      </c>
      <c r="J66" s="150"/>
      <c r="K66" s="16"/>
      <c r="L66" s="67"/>
      <c r="M66" s="293"/>
      <c r="N66" s="293"/>
      <c r="O66" s="293"/>
      <c r="R66" s="2"/>
      <c r="S66" s="2"/>
    </row>
    <row r="67" spans="1:19" ht="30.75" customHeight="1" x14ac:dyDescent="0.2">
      <c r="A67" s="97">
        <v>53</v>
      </c>
      <c r="B67" s="151" t="s">
        <v>270</v>
      </c>
      <c r="C67" s="152" t="s">
        <v>271</v>
      </c>
      <c r="D67" s="153" t="s">
        <v>272</v>
      </c>
      <c r="E67" s="154">
        <v>1210</v>
      </c>
      <c r="F67" s="155"/>
      <c r="G67" s="155"/>
      <c r="H67" s="94">
        <f t="shared" si="0"/>
        <v>0</v>
      </c>
      <c r="I67" s="94">
        <f t="shared" si="1"/>
        <v>0</v>
      </c>
      <c r="J67" s="156" t="s">
        <v>273</v>
      </c>
      <c r="K67" s="157"/>
      <c r="L67" s="259"/>
      <c r="M67" s="293"/>
      <c r="N67" s="293"/>
      <c r="O67" s="293"/>
      <c r="R67" s="2"/>
      <c r="S67" s="2"/>
    </row>
    <row r="68" spans="1:19" ht="31.5" x14ac:dyDescent="0.2">
      <c r="A68" s="97">
        <v>54</v>
      </c>
      <c r="B68" s="137" t="s">
        <v>274</v>
      </c>
      <c r="C68" s="105" t="s">
        <v>275</v>
      </c>
      <c r="D68" s="117" t="s">
        <v>269</v>
      </c>
      <c r="E68" s="106">
        <v>2200</v>
      </c>
      <c r="F68" s="138"/>
      <c r="G68" s="138"/>
      <c r="H68" s="94">
        <f t="shared" si="0"/>
        <v>0</v>
      </c>
      <c r="I68" s="94">
        <f t="shared" si="1"/>
        <v>0</v>
      </c>
      <c r="J68" s="159" t="s">
        <v>276</v>
      </c>
      <c r="K68" s="16"/>
      <c r="L68" s="67"/>
      <c r="M68" s="293"/>
      <c r="N68" s="293"/>
      <c r="O68" s="293"/>
      <c r="R68" s="2"/>
      <c r="S68" s="2"/>
    </row>
    <row r="69" spans="1:19" ht="71.25" customHeight="1" x14ac:dyDescent="0.2">
      <c r="A69" s="97">
        <v>55</v>
      </c>
      <c r="B69" s="137" t="s">
        <v>277</v>
      </c>
      <c r="C69" s="160" t="s">
        <v>278</v>
      </c>
      <c r="D69" s="117" t="s">
        <v>223</v>
      </c>
      <c r="E69" s="161">
        <v>2200</v>
      </c>
      <c r="F69" s="138"/>
      <c r="G69" s="101"/>
      <c r="H69" s="94">
        <f t="shared" si="0"/>
        <v>0</v>
      </c>
      <c r="I69" s="94">
        <f t="shared" si="1"/>
        <v>0</v>
      </c>
      <c r="J69" s="159"/>
      <c r="K69" s="16"/>
      <c r="L69" s="67"/>
      <c r="M69" s="293"/>
      <c r="N69" s="293"/>
      <c r="O69" s="293"/>
      <c r="R69" s="2"/>
      <c r="S69" s="2"/>
    </row>
    <row r="70" spans="1:19" ht="66.75" customHeight="1" x14ac:dyDescent="0.2">
      <c r="A70" s="97">
        <v>56</v>
      </c>
      <c r="B70" s="137" t="s">
        <v>279</v>
      </c>
      <c r="C70" s="162" t="s">
        <v>280</v>
      </c>
      <c r="D70" s="117" t="s">
        <v>223</v>
      </c>
      <c r="E70" s="106">
        <v>15400.000000000002</v>
      </c>
      <c r="F70" s="138"/>
      <c r="G70" s="101"/>
      <c r="H70" s="94">
        <f t="shared" si="0"/>
        <v>0</v>
      </c>
      <c r="I70" s="94">
        <f t="shared" si="1"/>
        <v>0</v>
      </c>
      <c r="J70" s="159"/>
      <c r="K70" s="16"/>
      <c r="L70" s="67"/>
      <c r="M70" s="293"/>
      <c r="N70" s="293"/>
      <c r="O70" s="293"/>
      <c r="R70" s="2"/>
      <c r="S70" s="2"/>
    </row>
    <row r="71" spans="1:19" ht="190.5" customHeight="1" x14ac:dyDescent="0.2">
      <c r="A71" s="97">
        <v>57</v>
      </c>
      <c r="B71" s="137" t="s">
        <v>281</v>
      </c>
      <c r="C71" s="150" t="s">
        <v>282</v>
      </c>
      <c r="D71" s="163" t="s">
        <v>223</v>
      </c>
      <c r="E71" s="161">
        <v>39600</v>
      </c>
      <c r="F71" s="138"/>
      <c r="G71" s="101"/>
      <c r="H71" s="94">
        <f t="shared" si="0"/>
        <v>0</v>
      </c>
      <c r="I71" s="94">
        <f t="shared" si="1"/>
        <v>0</v>
      </c>
      <c r="J71" s="159"/>
      <c r="K71" s="16"/>
      <c r="L71" s="67"/>
      <c r="M71" s="293"/>
      <c r="N71" s="293"/>
      <c r="O71" s="293"/>
      <c r="R71" s="2"/>
      <c r="S71" s="2"/>
    </row>
    <row r="72" spans="1:19" ht="108" customHeight="1" x14ac:dyDescent="0.2">
      <c r="A72" s="97">
        <v>58</v>
      </c>
      <c r="B72" s="137" t="s">
        <v>283</v>
      </c>
      <c r="C72" s="150" t="s">
        <v>282</v>
      </c>
      <c r="D72" s="163" t="s">
        <v>223</v>
      </c>
      <c r="E72" s="161">
        <v>9900</v>
      </c>
      <c r="F72" s="138"/>
      <c r="G72" s="101"/>
      <c r="H72" s="94">
        <f t="shared" si="0"/>
        <v>0</v>
      </c>
      <c r="I72" s="94">
        <f t="shared" si="1"/>
        <v>0</v>
      </c>
      <c r="J72" s="159" t="s">
        <v>284</v>
      </c>
      <c r="K72" s="16"/>
      <c r="L72" s="67"/>
      <c r="M72" s="293"/>
      <c r="N72" s="293"/>
      <c r="O72" s="293"/>
      <c r="R72" s="2"/>
      <c r="S72" s="2"/>
    </row>
    <row r="73" spans="1:19" ht="83.25" customHeight="1" x14ac:dyDescent="0.2">
      <c r="A73" s="97">
        <v>59</v>
      </c>
      <c r="B73" s="137" t="s">
        <v>285</v>
      </c>
      <c r="C73" s="150" t="s">
        <v>282</v>
      </c>
      <c r="D73" s="163" t="s">
        <v>223</v>
      </c>
      <c r="E73" s="161">
        <v>8800</v>
      </c>
      <c r="F73" s="138"/>
      <c r="G73" s="101"/>
      <c r="H73" s="94">
        <f t="shared" si="0"/>
        <v>0</v>
      </c>
      <c r="I73" s="94">
        <f t="shared" si="1"/>
        <v>0</v>
      </c>
      <c r="J73" s="159" t="s">
        <v>286</v>
      </c>
      <c r="K73" s="16"/>
      <c r="L73" s="67"/>
      <c r="M73" s="293"/>
      <c r="N73" s="293"/>
      <c r="O73" s="293"/>
      <c r="R73" s="2"/>
      <c r="S73" s="2"/>
    </row>
    <row r="74" spans="1:19" ht="210.75" customHeight="1" x14ac:dyDescent="0.2">
      <c r="A74" s="97">
        <v>60</v>
      </c>
      <c r="B74" s="137" t="s">
        <v>287</v>
      </c>
      <c r="C74" s="150" t="s">
        <v>282</v>
      </c>
      <c r="D74" s="163" t="s">
        <v>223</v>
      </c>
      <c r="E74" s="161">
        <v>8800</v>
      </c>
      <c r="F74" s="138"/>
      <c r="G74" s="101"/>
      <c r="H74" s="94">
        <f t="shared" si="0"/>
        <v>0</v>
      </c>
      <c r="I74" s="94">
        <f t="shared" si="1"/>
        <v>0</v>
      </c>
      <c r="J74" s="159" t="s">
        <v>288</v>
      </c>
      <c r="K74" s="16"/>
      <c r="L74" s="67"/>
      <c r="M74" s="293"/>
      <c r="N74" s="293"/>
      <c r="O74" s="293"/>
      <c r="R74" s="2"/>
      <c r="S74" s="2"/>
    </row>
    <row r="75" spans="1:19" ht="213.75" customHeight="1" x14ac:dyDescent="0.2">
      <c r="A75" s="97">
        <v>61</v>
      </c>
      <c r="B75" s="144" t="s">
        <v>289</v>
      </c>
      <c r="C75" s="164" t="s">
        <v>227</v>
      </c>
      <c r="D75" s="165" t="s">
        <v>269</v>
      </c>
      <c r="E75" s="166">
        <v>5500</v>
      </c>
      <c r="F75" s="147"/>
      <c r="G75" s="123"/>
      <c r="H75" s="94">
        <f t="shared" si="0"/>
        <v>0</v>
      </c>
      <c r="I75" s="94">
        <f t="shared" si="1"/>
        <v>0</v>
      </c>
      <c r="J75" s="148" t="s">
        <v>290</v>
      </c>
      <c r="K75" s="16"/>
      <c r="L75" s="67"/>
      <c r="M75" s="293"/>
      <c r="N75" s="293"/>
      <c r="O75" s="293"/>
      <c r="R75" s="2"/>
      <c r="S75" s="2"/>
    </row>
    <row r="76" spans="1:19" ht="181.5" customHeight="1" x14ac:dyDescent="0.2">
      <c r="A76" s="97">
        <v>62</v>
      </c>
      <c r="B76" s="167" t="s">
        <v>291</v>
      </c>
      <c r="C76" s="168" t="s">
        <v>292</v>
      </c>
      <c r="D76" s="169" t="s">
        <v>293</v>
      </c>
      <c r="E76" s="170">
        <v>220000.00000000003</v>
      </c>
      <c r="F76" s="171"/>
      <c r="G76" s="172"/>
      <c r="H76" s="94">
        <f t="shared" si="0"/>
        <v>0</v>
      </c>
      <c r="I76" s="94">
        <f t="shared" si="1"/>
        <v>0</v>
      </c>
      <c r="J76" s="173" t="s">
        <v>294</v>
      </c>
      <c r="K76" s="16"/>
      <c r="L76" s="67"/>
      <c r="M76" s="293"/>
      <c r="N76" s="293"/>
      <c r="O76" s="293"/>
      <c r="R76" s="2"/>
      <c r="S76" s="2"/>
    </row>
    <row r="77" spans="1:19" ht="91.5" customHeight="1" x14ac:dyDescent="0.2">
      <c r="A77" s="97">
        <v>63</v>
      </c>
      <c r="B77" s="174" t="s">
        <v>295</v>
      </c>
      <c r="C77" s="30" t="s">
        <v>296</v>
      </c>
      <c r="D77" s="175" t="s">
        <v>269</v>
      </c>
      <c r="E77" s="175">
        <v>15950.000000000002</v>
      </c>
      <c r="F77" s="176"/>
      <c r="G77" s="177"/>
      <c r="H77" s="94">
        <f t="shared" si="0"/>
        <v>0</v>
      </c>
      <c r="I77" s="94">
        <f t="shared" si="1"/>
        <v>0</v>
      </c>
      <c r="J77" s="173" t="s">
        <v>297</v>
      </c>
      <c r="K77" s="16"/>
      <c r="L77" s="67"/>
      <c r="M77" s="293"/>
      <c r="N77" s="293"/>
      <c r="O77" s="293"/>
      <c r="R77" s="2"/>
      <c r="S77" s="2"/>
    </row>
    <row r="78" spans="1:19" ht="136.5" customHeight="1" x14ac:dyDescent="0.2">
      <c r="A78" s="97">
        <v>64</v>
      </c>
      <c r="B78" s="174" t="s">
        <v>298</v>
      </c>
      <c r="C78" s="178" t="s">
        <v>299</v>
      </c>
      <c r="D78" s="170" t="s">
        <v>300</v>
      </c>
      <c r="E78" s="170">
        <v>8</v>
      </c>
      <c r="F78" s="176"/>
      <c r="G78" s="177"/>
      <c r="H78" s="94">
        <f t="shared" si="0"/>
        <v>0</v>
      </c>
      <c r="I78" s="94">
        <f t="shared" si="1"/>
        <v>0</v>
      </c>
      <c r="J78" s="173" t="s">
        <v>301</v>
      </c>
      <c r="K78" s="16"/>
      <c r="L78" s="67"/>
      <c r="M78" s="293"/>
      <c r="N78" s="293"/>
      <c r="O78" s="293"/>
      <c r="R78" s="2"/>
      <c r="S78" s="2"/>
    </row>
    <row r="79" spans="1:19" ht="31.5" x14ac:dyDescent="0.2">
      <c r="A79" s="97">
        <v>65</v>
      </c>
      <c r="B79" s="174" t="s">
        <v>302</v>
      </c>
      <c r="C79" s="178" t="s">
        <v>303</v>
      </c>
      <c r="D79" s="170" t="s">
        <v>263</v>
      </c>
      <c r="E79" s="170">
        <v>11</v>
      </c>
      <c r="F79" s="176"/>
      <c r="G79" s="177"/>
      <c r="H79" s="94">
        <f t="shared" si="0"/>
        <v>0</v>
      </c>
      <c r="I79" s="94">
        <f t="shared" si="1"/>
        <v>0</v>
      </c>
      <c r="J79" s="51"/>
      <c r="K79" s="16"/>
      <c r="L79" s="67"/>
      <c r="M79" s="293"/>
      <c r="N79" s="293"/>
      <c r="O79" s="293"/>
      <c r="R79" s="2"/>
      <c r="S79" s="2"/>
    </row>
    <row r="80" spans="1:19" ht="31.5" x14ac:dyDescent="0.2">
      <c r="A80" s="97">
        <v>66</v>
      </c>
      <c r="B80" s="174" t="s">
        <v>304</v>
      </c>
      <c r="C80" s="178" t="s">
        <v>305</v>
      </c>
      <c r="D80" s="170" t="s">
        <v>263</v>
      </c>
      <c r="E80" s="170">
        <v>700</v>
      </c>
      <c r="F80" s="176"/>
      <c r="G80" s="176"/>
      <c r="H80" s="94">
        <f t="shared" si="0"/>
        <v>0</v>
      </c>
      <c r="I80" s="94">
        <f t="shared" si="1"/>
        <v>0</v>
      </c>
      <c r="J80" s="51"/>
      <c r="K80" s="16"/>
      <c r="L80" s="67"/>
      <c r="M80" s="293"/>
      <c r="N80" s="293"/>
      <c r="O80" s="293"/>
      <c r="R80" s="2"/>
      <c r="S80" s="2"/>
    </row>
    <row r="81" spans="1:19" ht="97.5" x14ac:dyDescent="0.2">
      <c r="A81" s="97">
        <v>67</v>
      </c>
      <c r="B81" s="30" t="s">
        <v>306</v>
      </c>
      <c r="C81" s="178" t="s">
        <v>307</v>
      </c>
      <c r="D81" s="170" t="s">
        <v>308</v>
      </c>
      <c r="E81" s="170">
        <v>990.00000000000011</v>
      </c>
      <c r="F81" s="176"/>
      <c r="G81" s="177"/>
      <c r="H81" s="94">
        <f t="shared" ref="H81:H144" si="2">E81*F81</f>
        <v>0</v>
      </c>
      <c r="I81" s="94">
        <f t="shared" ref="I81:I144" si="3">H81+H81*G81/100</f>
        <v>0</v>
      </c>
      <c r="J81" s="51"/>
      <c r="K81" s="16"/>
      <c r="L81" s="67"/>
      <c r="M81" s="293"/>
      <c r="N81" s="293"/>
      <c r="O81" s="293"/>
      <c r="R81" s="2"/>
      <c r="S81" s="2"/>
    </row>
    <row r="82" spans="1:19" ht="63" x14ac:dyDescent="0.2">
      <c r="A82" s="30">
        <v>68</v>
      </c>
      <c r="B82" s="174" t="s">
        <v>309</v>
      </c>
      <c r="C82" s="179" t="s">
        <v>152</v>
      </c>
      <c r="D82" s="180" t="s">
        <v>152</v>
      </c>
      <c r="E82" s="170">
        <v>27</v>
      </c>
      <c r="F82" s="181"/>
      <c r="G82" s="182"/>
      <c r="H82" s="94">
        <f t="shared" si="2"/>
        <v>0</v>
      </c>
      <c r="I82" s="94">
        <f t="shared" si="3"/>
        <v>0</v>
      </c>
      <c r="J82" s="173" t="s">
        <v>310</v>
      </c>
      <c r="K82" s="16"/>
      <c r="L82" s="67"/>
      <c r="M82" s="293"/>
      <c r="N82" s="293"/>
      <c r="O82" s="293"/>
      <c r="R82" s="2"/>
      <c r="S82" s="2"/>
    </row>
    <row r="83" spans="1:19" ht="47.25" x14ac:dyDescent="0.25">
      <c r="A83" s="183">
        <v>69</v>
      </c>
      <c r="B83" s="174" t="s">
        <v>311</v>
      </c>
      <c r="C83" s="184" t="s">
        <v>312</v>
      </c>
      <c r="D83" s="170" t="s">
        <v>269</v>
      </c>
      <c r="E83" s="170">
        <v>11000</v>
      </c>
      <c r="F83" s="176"/>
      <c r="G83" s="177"/>
      <c r="H83" s="94">
        <f t="shared" si="2"/>
        <v>0</v>
      </c>
      <c r="I83" s="94">
        <f t="shared" si="3"/>
        <v>0</v>
      </c>
      <c r="J83" s="51"/>
      <c r="K83" s="16"/>
      <c r="L83" s="67"/>
      <c r="M83" s="293"/>
      <c r="N83" s="293"/>
      <c r="O83" s="293"/>
      <c r="R83" s="2"/>
      <c r="S83" s="2"/>
    </row>
    <row r="84" spans="1:19" ht="15.75" x14ac:dyDescent="0.2">
      <c r="A84" s="30">
        <v>70</v>
      </c>
      <c r="B84" s="174" t="s">
        <v>313</v>
      </c>
      <c r="C84" s="178" t="s">
        <v>314</v>
      </c>
      <c r="D84" s="170" t="s">
        <v>315</v>
      </c>
      <c r="E84" s="170">
        <v>3080.0000000000005</v>
      </c>
      <c r="F84" s="176"/>
      <c r="G84" s="176"/>
      <c r="H84" s="94">
        <f t="shared" si="2"/>
        <v>0</v>
      </c>
      <c r="I84" s="94">
        <f t="shared" si="3"/>
        <v>0</v>
      </c>
      <c r="J84" s="51"/>
      <c r="K84" s="149"/>
      <c r="L84" s="256"/>
      <c r="M84" s="293"/>
      <c r="N84" s="293"/>
      <c r="O84" s="293"/>
      <c r="R84" s="2"/>
      <c r="S84" s="2"/>
    </row>
    <row r="85" spans="1:19" ht="15.75" x14ac:dyDescent="0.2">
      <c r="A85" s="183">
        <v>71</v>
      </c>
      <c r="B85" s="174" t="s">
        <v>316</v>
      </c>
      <c r="C85" s="178" t="s">
        <v>317</v>
      </c>
      <c r="D85" s="170" t="s">
        <v>192</v>
      </c>
      <c r="E85" s="170">
        <v>2200</v>
      </c>
      <c r="F85" s="176"/>
      <c r="G85" s="176"/>
      <c r="H85" s="94">
        <f t="shared" si="2"/>
        <v>0</v>
      </c>
      <c r="I85" s="94">
        <f t="shared" si="3"/>
        <v>0</v>
      </c>
      <c r="J85" s="51"/>
      <c r="K85" s="16"/>
      <c r="L85" s="67"/>
      <c r="M85" s="293"/>
      <c r="N85" s="293"/>
      <c r="O85" s="293"/>
      <c r="R85" s="2"/>
      <c r="S85" s="2"/>
    </row>
    <row r="86" spans="1:19" ht="72" customHeight="1" x14ac:dyDescent="0.2">
      <c r="A86" s="30">
        <v>72</v>
      </c>
      <c r="B86" s="174" t="s">
        <v>318</v>
      </c>
      <c r="C86" s="178" t="s">
        <v>319</v>
      </c>
      <c r="D86" s="170" t="s">
        <v>320</v>
      </c>
      <c r="E86" s="170">
        <v>33</v>
      </c>
      <c r="F86" s="176"/>
      <c r="G86" s="176"/>
      <c r="H86" s="94">
        <f t="shared" si="2"/>
        <v>0</v>
      </c>
      <c r="I86" s="94">
        <f t="shared" si="3"/>
        <v>0</v>
      </c>
      <c r="J86" s="51"/>
      <c r="K86" s="96"/>
      <c r="L86" s="255"/>
      <c r="M86" s="293"/>
      <c r="N86" s="293"/>
      <c r="O86" s="293"/>
      <c r="R86" s="2"/>
      <c r="S86" s="2"/>
    </row>
    <row r="87" spans="1:19" ht="31.5" x14ac:dyDescent="0.2">
      <c r="A87" s="183">
        <v>73</v>
      </c>
      <c r="B87" s="174" t="s">
        <v>321</v>
      </c>
      <c r="C87" s="185" t="s">
        <v>322</v>
      </c>
      <c r="D87" s="186" t="s">
        <v>263</v>
      </c>
      <c r="E87" s="170">
        <v>77</v>
      </c>
      <c r="F87" s="176"/>
      <c r="G87" s="176"/>
      <c r="H87" s="94">
        <f t="shared" si="2"/>
        <v>0</v>
      </c>
      <c r="I87" s="94">
        <f t="shared" si="3"/>
        <v>0</v>
      </c>
      <c r="J87" s="51"/>
      <c r="K87" s="149"/>
      <c r="L87" s="256"/>
      <c r="M87" s="293"/>
      <c r="N87" s="293"/>
      <c r="O87" s="293"/>
      <c r="R87" s="2"/>
      <c r="S87" s="2"/>
    </row>
    <row r="88" spans="1:19" ht="47.25" x14ac:dyDescent="0.2">
      <c r="A88" s="30">
        <v>74</v>
      </c>
      <c r="B88" s="174" t="s">
        <v>323</v>
      </c>
      <c r="C88" s="187" t="s">
        <v>324</v>
      </c>
      <c r="D88" s="170" t="s">
        <v>325</v>
      </c>
      <c r="E88" s="170">
        <v>77</v>
      </c>
      <c r="F88" s="176"/>
      <c r="G88" s="176"/>
      <c r="H88" s="94">
        <f t="shared" si="2"/>
        <v>0</v>
      </c>
      <c r="I88" s="94">
        <f t="shared" si="3"/>
        <v>0</v>
      </c>
      <c r="J88" s="51"/>
      <c r="K88" s="16"/>
      <c r="L88" s="67"/>
      <c r="M88" s="293"/>
      <c r="N88" s="293"/>
      <c r="O88" s="293"/>
      <c r="R88" s="2"/>
      <c r="S88" s="2"/>
    </row>
    <row r="89" spans="1:19" ht="47.25" x14ac:dyDescent="0.2">
      <c r="A89" s="30">
        <v>75</v>
      </c>
      <c r="B89" s="174" t="s">
        <v>326</v>
      </c>
      <c r="C89" s="178" t="s">
        <v>327</v>
      </c>
      <c r="D89" s="170" t="s">
        <v>176</v>
      </c>
      <c r="E89" s="170">
        <v>3520.0000000000005</v>
      </c>
      <c r="F89" s="176"/>
      <c r="G89" s="176"/>
      <c r="H89" s="94">
        <f t="shared" si="2"/>
        <v>0</v>
      </c>
      <c r="I89" s="94">
        <f t="shared" si="3"/>
        <v>0</v>
      </c>
      <c r="J89" s="173" t="s">
        <v>190</v>
      </c>
      <c r="K89" s="96"/>
      <c r="L89" s="255"/>
      <c r="M89" s="293"/>
      <c r="N89" s="293"/>
      <c r="O89" s="293"/>
      <c r="R89" s="2"/>
      <c r="S89" s="2"/>
    </row>
    <row r="90" spans="1:19" ht="37.5" customHeight="1" x14ac:dyDescent="0.2">
      <c r="A90" s="183">
        <v>76</v>
      </c>
      <c r="B90" s="174" t="s">
        <v>328</v>
      </c>
      <c r="C90" s="178" t="s">
        <v>152</v>
      </c>
      <c r="D90" s="170" t="s">
        <v>152</v>
      </c>
      <c r="E90" s="170">
        <v>220.00000000000003</v>
      </c>
      <c r="F90" s="176"/>
      <c r="G90" s="176"/>
      <c r="H90" s="94">
        <f t="shared" si="2"/>
        <v>0</v>
      </c>
      <c r="I90" s="94">
        <f t="shared" si="3"/>
        <v>0</v>
      </c>
      <c r="J90" s="51"/>
      <c r="K90" s="16"/>
      <c r="L90" s="67"/>
      <c r="M90" s="293"/>
      <c r="N90" s="293"/>
      <c r="O90" s="293"/>
      <c r="R90" s="2"/>
      <c r="S90" s="2"/>
    </row>
    <row r="91" spans="1:19" ht="128.25" customHeight="1" x14ac:dyDescent="0.2">
      <c r="A91" s="30">
        <v>77</v>
      </c>
      <c r="B91" s="167" t="s">
        <v>329</v>
      </c>
      <c r="C91" s="178" t="s">
        <v>152</v>
      </c>
      <c r="D91" s="170" t="s">
        <v>152</v>
      </c>
      <c r="E91" s="170">
        <v>2750</v>
      </c>
      <c r="F91" s="176"/>
      <c r="G91" s="177"/>
      <c r="H91" s="94">
        <f t="shared" si="2"/>
        <v>0</v>
      </c>
      <c r="I91" s="94">
        <f t="shared" si="3"/>
        <v>0</v>
      </c>
      <c r="J91" s="51"/>
      <c r="K91" s="96"/>
      <c r="L91" s="255"/>
      <c r="M91" s="293"/>
      <c r="N91" s="293"/>
      <c r="O91" s="293"/>
      <c r="R91" s="2"/>
      <c r="S91" s="2"/>
    </row>
    <row r="92" spans="1:19" ht="63" x14ac:dyDescent="0.2">
      <c r="A92" s="183">
        <v>78</v>
      </c>
      <c r="B92" s="174" t="s">
        <v>330</v>
      </c>
      <c r="C92" s="179" t="s">
        <v>331</v>
      </c>
      <c r="D92" s="170" t="s">
        <v>152</v>
      </c>
      <c r="E92" s="170">
        <v>55.000000000000007</v>
      </c>
      <c r="F92" s="176"/>
      <c r="G92" s="177"/>
      <c r="H92" s="94">
        <f t="shared" si="2"/>
        <v>0</v>
      </c>
      <c r="I92" s="94">
        <f t="shared" si="3"/>
        <v>0</v>
      </c>
      <c r="J92" s="51" t="s">
        <v>332</v>
      </c>
      <c r="K92" s="149"/>
      <c r="L92" s="256"/>
      <c r="M92" s="293"/>
      <c r="N92" s="293"/>
      <c r="O92" s="293"/>
      <c r="R92" s="2"/>
      <c r="S92" s="2"/>
    </row>
    <row r="93" spans="1:19" ht="63" x14ac:dyDescent="0.2">
      <c r="A93" s="30">
        <v>79</v>
      </c>
      <c r="B93" s="174" t="s">
        <v>330</v>
      </c>
      <c r="C93" s="179" t="s">
        <v>333</v>
      </c>
      <c r="D93" s="170" t="s">
        <v>152</v>
      </c>
      <c r="E93" s="170">
        <v>55.000000000000007</v>
      </c>
      <c r="F93" s="176"/>
      <c r="G93" s="177"/>
      <c r="H93" s="94">
        <f t="shared" si="2"/>
        <v>0</v>
      </c>
      <c r="I93" s="94">
        <f t="shared" si="3"/>
        <v>0</v>
      </c>
      <c r="J93" s="51" t="s">
        <v>334</v>
      </c>
      <c r="K93" s="16"/>
      <c r="L93" s="67"/>
      <c r="M93" s="293"/>
      <c r="N93" s="293"/>
      <c r="O93" s="293"/>
      <c r="R93" s="2"/>
      <c r="S93" s="2"/>
    </row>
    <row r="94" spans="1:19" ht="63" x14ac:dyDescent="0.2">
      <c r="A94" s="183">
        <v>80</v>
      </c>
      <c r="B94" s="174" t="s">
        <v>330</v>
      </c>
      <c r="C94" s="179" t="s">
        <v>335</v>
      </c>
      <c r="D94" s="170" t="s">
        <v>152</v>
      </c>
      <c r="E94" s="170">
        <v>55.000000000000007</v>
      </c>
      <c r="F94" s="176"/>
      <c r="G94" s="177"/>
      <c r="H94" s="94">
        <f t="shared" si="2"/>
        <v>0</v>
      </c>
      <c r="I94" s="94">
        <f t="shared" si="3"/>
        <v>0</v>
      </c>
      <c r="J94" s="51" t="s">
        <v>334</v>
      </c>
      <c r="K94" s="96"/>
      <c r="L94" s="255"/>
      <c r="M94" s="293"/>
      <c r="N94" s="293"/>
      <c r="O94" s="293"/>
      <c r="R94" s="2"/>
      <c r="S94" s="2"/>
    </row>
    <row r="95" spans="1:19" ht="15.75" x14ac:dyDescent="0.2">
      <c r="A95" s="30">
        <v>81</v>
      </c>
      <c r="B95" s="174" t="s">
        <v>336</v>
      </c>
      <c r="C95" s="178" t="s">
        <v>152</v>
      </c>
      <c r="D95" s="170" t="s">
        <v>152</v>
      </c>
      <c r="E95" s="170">
        <v>110.00000000000001</v>
      </c>
      <c r="F95" s="176"/>
      <c r="G95" s="177"/>
      <c r="H95" s="94">
        <f t="shared" si="2"/>
        <v>0</v>
      </c>
      <c r="I95" s="94">
        <f t="shared" si="3"/>
        <v>0</v>
      </c>
      <c r="J95" s="188"/>
      <c r="K95" s="149"/>
      <c r="L95" s="256"/>
      <c r="M95" s="293"/>
      <c r="N95" s="293"/>
      <c r="O95" s="293"/>
      <c r="R95" s="2"/>
      <c r="S95" s="2"/>
    </row>
    <row r="96" spans="1:19" ht="15.75" x14ac:dyDescent="0.2">
      <c r="A96" s="183">
        <v>82</v>
      </c>
      <c r="B96" s="174" t="s">
        <v>337</v>
      </c>
      <c r="C96" s="178" t="s">
        <v>152</v>
      </c>
      <c r="D96" s="170" t="s">
        <v>152</v>
      </c>
      <c r="E96" s="170">
        <v>66</v>
      </c>
      <c r="F96" s="176"/>
      <c r="G96" s="177"/>
      <c r="H96" s="94">
        <f t="shared" si="2"/>
        <v>0</v>
      </c>
      <c r="I96" s="94">
        <f t="shared" si="3"/>
        <v>0</v>
      </c>
      <c r="J96" s="188"/>
      <c r="K96" s="16"/>
      <c r="L96" s="67"/>
      <c r="M96" s="293"/>
      <c r="N96" s="293"/>
      <c r="O96" s="293"/>
      <c r="R96" s="2"/>
      <c r="S96" s="2"/>
    </row>
    <row r="97" spans="1:19" ht="31.5" x14ac:dyDescent="0.2">
      <c r="A97" s="30">
        <v>83</v>
      </c>
      <c r="B97" s="174" t="s">
        <v>338</v>
      </c>
      <c r="C97" s="178" t="s">
        <v>339</v>
      </c>
      <c r="D97" s="170" t="s">
        <v>340</v>
      </c>
      <c r="E97" s="170">
        <v>13</v>
      </c>
      <c r="F97" s="176"/>
      <c r="G97" s="177"/>
      <c r="H97" s="94">
        <f t="shared" si="2"/>
        <v>0</v>
      </c>
      <c r="I97" s="94">
        <f t="shared" si="3"/>
        <v>0</v>
      </c>
      <c r="J97" s="188"/>
      <c r="K97" s="16"/>
      <c r="L97" s="67"/>
      <c r="M97" s="293"/>
      <c r="N97" s="293"/>
      <c r="O97" s="293"/>
      <c r="R97" s="2"/>
      <c r="S97" s="2"/>
    </row>
    <row r="98" spans="1:19" customFormat="1" ht="126.75" customHeight="1" x14ac:dyDescent="0.2">
      <c r="A98" s="183">
        <v>84</v>
      </c>
      <c r="B98" s="174" t="s">
        <v>341</v>
      </c>
      <c r="C98" s="30" t="s">
        <v>342</v>
      </c>
      <c r="D98" s="175" t="s">
        <v>263</v>
      </c>
      <c r="E98" s="175">
        <v>22</v>
      </c>
      <c r="F98" s="181"/>
      <c r="G98" s="182"/>
      <c r="H98" s="94">
        <f t="shared" si="2"/>
        <v>0</v>
      </c>
      <c r="I98" s="94">
        <f t="shared" si="3"/>
        <v>0</v>
      </c>
      <c r="J98" s="189" t="s">
        <v>343</v>
      </c>
      <c r="K98" s="190"/>
      <c r="L98" s="261"/>
      <c r="M98" s="295"/>
      <c r="N98" s="295"/>
      <c r="O98" s="295"/>
      <c r="P98" s="191"/>
      <c r="Q98" s="191"/>
    </row>
    <row r="99" spans="1:19" customFormat="1" ht="31.5" x14ac:dyDescent="0.2">
      <c r="A99" s="30">
        <v>85</v>
      </c>
      <c r="B99" s="174" t="s">
        <v>344</v>
      </c>
      <c r="C99" s="178" t="s">
        <v>345</v>
      </c>
      <c r="D99" s="170" t="s">
        <v>263</v>
      </c>
      <c r="E99" s="170">
        <v>275</v>
      </c>
      <c r="F99" s="181"/>
      <c r="G99" s="182"/>
      <c r="H99" s="94">
        <f t="shared" si="2"/>
        <v>0</v>
      </c>
      <c r="I99" s="94">
        <f t="shared" si="3"/>
        <v>0</v>
      </c>
      <c r="J99" s="189" t="s">
        <v>346</v>
      </c>
      <c r="K99" s="192"/>
      <c r="L99" s="260"/>
      <c r="M99" s="295"/>
      <c r="N99" s="295"/>
      <c r="O99" s="295"/>
      <c r="P99" s="191"/>
      <c r="Q99" s="191"/>
    </row>
    <row r="100" spans="1:19" customFormat="1" ht="132" customHeight="1" x14ac:dyDescent="0.2">
      <c r="A100" s="183">
        <v>86</v>
      </c>
      <c r="B100" s="174" t="s">
        <v>341</v>
      </c>
      <c r="C100" s="178" t="s">
        <v>347</v>
      </c>
      <c r="D100" s="170" t="s">
        <v>263</v>
      </c>
      <c r="E100" s="170">
        <v>11</v>
      </c>
      <c r="F100" s="181"/>
      <c r="G100" s="182"/>
      <c r="H100" s="94">
        <f t="shared" si="2"/>
        <v>0</v>
      </c>
      <c r="I100" s="94">
        <f t="shared" si="3"/>
        <v>0</v>
      </c>
      <c r="J100" s="189" t="s">
        <v>343</v>
      </c>
      <c r="K100" s="190"/>
      <c r="L100" s="261"/>
      <c r="M100" s="295"/>
      <c r="N100" s="295"/>
      <c r="O100" s="295"/>
      <c r="P100" s="191"/>
      <c r="Q100" s="191"/>
    </row>
    <row r="101" spans="1:19" customFormat="1" ht="33.75" customHeight="1" x14ac:dyDescent="0.2">
      <c r="A101" s="30">
        <v>87</v>
      </c>
      <c r="B101" s="193" t="s">
        <v>348</v>
      </c>
      <c r="C101" s="194" t="s">
        <v>282</v>
      </c>
      <c r="D101" s="195" t="s">
        <v>308</v>
      </c>
      <c r="E101" s="195">
        <v>110.00000000000001</v>
      </c>
      <c r="F101" s="196"/>
      <c r="G101" s="266"/>
      <c r="H101" s="94">
        <f t="shared" si="2"/>
        <v>0</v>
      </c>
      <c r="I101" s="94">
        <f t="shared" si="3"/>
        <v>0</v>
      </c>
      <c r="J101" s="197"/>
      <c r="K101" s="192"/>
      <c r="L101" s="260"/>
      <c r="M101" s="295"/>
      <c r="N101" s="295"/>
      <c r="O101" s="295"/>
      <c r="P101" s="191"/>
      <c r="Q101" s="191"/>
    </row>
    <row r="102" spans="1:19" customFormat="1" ht="46.5" customHeight="1" x14ac:dyDescent="0.25">
      <c r="A102" s="183">
        <v>88</v>
      </c>
      <c r="B102" s="193" t="s">
        <v>349</v>
      </c>
      <c r="C102" s="198" t="s">
        <v>282</v>
      </c>
      <c r="D102" s="199" t="s">
        <v>308</v>
      </c>
      <c r="E102" s="200">
        <v>11</v>
      </c>
      <c r="F102" s="196"/>
      <c r="G102" s="266"/>
      <c r="H102" s="94">
        <f t="shared" si="2"/>
        <v>0</v>
      </c>
      <c r="I102" s="94">
        <f t="shared" si="3"/>
        <v>0</v>
      </c>
      <c r="J102" s="197"/>
      <c r="K102" s="190"/>
      <c r="L102" s="261"/>
      <c r="M102" s="295"/>
      <c r="N102" s="295"/>
      <c r="O102" s="295"/>
      <c r="P102" s="191"/>
      <c r="Q102" s="191"/>
    </row>
    <row r="103" spans="1:19" customFormat="1" ht="31.5" x14ac:dyDescent="0.25">
      <c r="A103" s="30">
        <v>89</v>
      </c>
      <c r="B103" s="193" t="s">
        <v>350</v>
      </c>
      <c r="C103" s="198" t="s">
        <v>282</v>
      </c>
      <c r="D103" s="200" t="s">
        <v>308</v>
      </c>
      <c r="E103" s="200">
        <v>22</v>
      </c>
      <c r="F103" s="196"/>
      <c r="G103" s="266"/>
      <c r="H103" s="94">
        <f t="shared" si="2"/>
        <v>0</v>
      </c>
      <c r="I103" s="94">
        <f t="shared" si="3"/>
        <v>0</v>
      </c>
      <c r="J103" s="197"/>
      <c r="K103" s="201"/>
      <c r="L103" s="262"/>
      <c r="M103" s="295"/>
      <c r="N103" s="295"/>
      <c r="O103" s="295"/>
      <c r="P103" s="191"/>
      <c r="Q103" s="191"/>
    </row>
    <row r="104" spans="1:19" customFormat="1" ht="282.75" customHeight="1" x14ac:dyDescent="0.25">
      <c r="A104" s="183">
        <v>90</v>
      </c>
      <c r="B104" s="194" t="s">
        <v>351</v>
      </c>
      <c r="C104" s="198" t="s">
        <v>352</v>
      </c>
      <c r="D104" s="199" t="s">
        <v>293</v>
      </c>
      <c r="E104" s="195">
        <v>11000</v>
      </c>
      <c r="F104" s="196"/>
      <c r="G104" s="266"/>
      <c r="H104" s="94">
        <f t="shared" si="2"/>
        <v>0</v>
      </c>
      <c r="I104" s="94">
        <f t="shared" si="3"/>
        <v>0</v>
      </c>
      <c r="J104" s="189" t="s">
        <v>353</v>
      </c>
      <c r="K104" s="192"/>
      <c r="L104" s="260"/>
      <c r="M104" s="295"/>
      <c r="N104" s="295"/>
      <c r="O104" s="295"/>
      <c r="P104" s="191"/>
      <c r="Q104" s="191"/>
    </row>
    <row r="105" spans="1:19" customFormat="1" ht="90" customHeight="1" x14ac:dyDescent="0.2">
      <c r="A105" s="30">
        <v>91</v>
      </c>
      <c r="B105" s="174" t="s">
        <v>354</v>
      </c>
      <c r="C105" s="168" t="s">
        <v>355</v>
      </c>
      <c r="D105" s="169" t="s">
        <v>293</v>
      </c>
      <c r="E105" s="170">
        <v>110000.00000000001</v>
      </c>
      <c r="F105" s="196"/>
      <c r="G105" s="266"/>
      <c r="H105" s="94">
        <f t="shared" si="2"/>
        <v>0</v>
      </c>
      <c r="I105" s="94">
        <f t="shared" si="3"/>
        <v>0</v>
      </c>
      <c r="J105" s="202" t="s">
        <v>355</v>
      </c>
      <c r="K105" s="190"/>
      <c r="L105" s="261"/>
      <c r="M105" s="295"/>
      <c r="N105" s="295"/>
      <c r="O105" s="295"/>
      <c r="P105" s="191"/>
      <c r="Q105" s="191"/>
    </row>
    <row r="106" spans="1:19" customFormat="1" ht="15.75" x14ac:dyDescent="0.2">
      <c r="A106" s="183">
        <v>92</v>
      </c>
      <c r="B106" s="203" t="s">
        <v>356</v>
      </c>
      <c r="C106" s="204" t="s">
        <v>357</v>
      </c>
      <c r="D106" s="205" t="s">
        <v>152</v>
      </c>
      <c r="E106" s="206">
        <v>66</v>
      </c>
      <c r="F106" s="196"/>
      <c r="G106" s="266"/>
      <c r="H106" s="94">
        <f t="shared" si="2"/>
        <v>0</v>
      </c>
      <c r="I106" s="94">
        <f t="shared" si="3"/>
        <v>0</v>
      </c>
      <c r="J106" s="197"/>
      <c r="K106" s="201"/>
      <c r="L106" s="262"/>
      <c r="M106" s="295"/>
      <c r="N106" s="295"/>
      <c r="O106" s="295"/>
      <c r="P106" s="191"/>
      <c r="Q106" s="191"/>
    </row>
    <row r="107" spans="1:19" customFormat="1" ht="15.75" x14ac:dyDescent="0.2">
      <c r="A107" s="30">
        <v>93</v>
      </c>
      <c r="B107" s="49" t="s">
        <v>358</v>
      </c>
      <c r="C107" s="207" t="s">
        <v>359</v>
      </c>
      <c r="D107" s="208" t="s">
        <v>155</v>
      </c>
      <c r="E107" s="209">
        <v>55.000000000000007</v>
      </c>
      <c r="F107" s="210"/>
      <c r="G107" s="267"/>
      <c r="H107" s="94">
        <f t="shared" si="2"/>
        <v>0</v>
      </c>
      <c r="I107" s="94">
        <f t="shared" si="3"/>
        <v>0</v>
      </c>
      <c r="J107" s="211"/>
      <c r="K107" s="192"/>
      <c r="L107" s="260"/>
      <c r="M107" s="295"/>
      <c r="N107" s="295"/>
      <c r="O107" s="295"/>
      <c r="P107" s="191"/>
      <c r="Q107" s="191"/>
    </row>
    <row r="108" spans="1:19" customFormat="1" ht="31.5" x14ac:dyDescent="0.2">
      <c r="A108" s="183">
        <v>94</v>
      </c>
      <c r="B108" s="212" t="s">
        <v>360</v>
      </c>
      <c r="C108" s="204" t="s">
        <v>361</v>
      </c>
      <c r="D108" s="205" t="s">
        <v>362</v>
      </c>
      <c r="E108" s="206">
        <v>3300.0000000000005</v>
      </c>
      <c r="F108" s="196"/>
      <c r="G108" s="266"/>
      <c r="H108" s="94">
        <f t="shared" si="2"/>
        <v>0</v>
      </c>
      <c r="I108" s="94">
        <f t="shared" si="3"/>
        <v>0</v>
      </c>
      <c r="J108" s="197"/>
      <c r="K108" s="213"/>
      <c r="L108" s="213"/>
      <c r="M108" s="298"/>
      <c r="N108" s="299"/>
      <c r="O108" s="300"/>
      <c r="P108" s="191"/>
      <c r="Q108" s="191"/>
    </row>
    <row r="109" spans="1:19" ht="15.75" x14ac:dyDescent="0.2">
      <c r="A109" s="214">
        <v>95</v>
      </c>
      <c r="B109" s="215" t="s">
        <v>363</v>
      </c>
      <c r="C109" s="216"/>
      <c r="D109" s="216"/>
      <c r="E109" s="216"/>
      <c r="F109" s="217"/>
      <c r="G109" s="268"/>
      <c r="H109" s="94"/>
      <c r="I109" s="94"/>
      <c r="J109" s="218"/>
      <c r="K109" s="219"/>
      <c r="M109" s="296"/>
      <c r="N109" s="296"/>
      <c r="O109" s="297"/>
      <c r="R109" s="2"/>
      <c r="S109" s="2"/>
    </row>
    <row r="110" spans="1:19" ht="63" customHeight="1" x14ac:dyDescent="0.2">
      <c r="A110" s="30" t="s">
        <v>364</v>
      </c>
      <c r="B110" s="174" t="s">
        <v>365</v>
      </c>
      <c r="C110" s="178" t="s">
        <v>366</v>
      </c>
      <c r="D110" s="170" t="s">
        <v>263</v>
      </c>
      <c r="E110" s="170">
        <v>8</v>
      </c>
      <c r="F110" s="220"/>
      <c r="G110" s="176"/>
      <c r="H110" s="39">
        <f t="shared" si="2"/>
        <v>0</v>
      </c>
      <c r="I110" s="39">
        <f t="shared" si="3"/>
        <v>0</v>
      </c>
      <c r="J110" s="188"/>
      <c r="K110" s="221"/>
      <c r="L110" s="257"/>
      <c r="M110" s="293"/>
      <c r="N110" s="293"/>
      <c r="O110" s="293"/>
      <c r="R110" s="2"/>
      <c r="S110" s="2"/>
    </row>
    <row r="111" spans="1:19" ht="57.75" customHeight="1" x14ac:dyDescent="0.2">
      <c r="A111" s="30" t="s">
        <v>367</v>
      </c>
      <c r="B111" s="222" t="s">
        <v>365</v>
      </c>
      <c r="C111" s="223" t="s">
        <v>368</v>
      </c>
      <c r="D111" s="224" t="s">
        <v>263</v>
      </c>
      <c r="E111" s="224">
        <v>16</v>
      </c>
      <c r="F111" s="225"/>
      <c r="G111" s="226"/>
      <c r="H111" s="39">
        <f t="shared" si="2"/>
        <v>0</v>
      </c>
      <c r="I111" s="39">
        <f t="shared" si="3"/>
        <v>0</v>
      </c>
      <c r="J111" s="222"/>
      <c r="K111" s="96"/>
      <c r="L111" s="255"/>
      <c r="M111" s="293"/>
      <c r="N111" s="293"/>
      <c r="O111" s="293"/>
      <c r="R111" s="2"/>
      <c r="S111" s="2"/>
    </row>
    <row r="112" spans="1:19" ht="36" customHeight="1" x14ac:dyDescent="0.2">
      <c r="A112" s="30" t="s">
        <v>369</v>
      </c>
      <c r="B112" s="174" t="s">
        <v>370</v>
      </c>
      <c r="C112" s="178" t="s">
        <v>371</v>
      </c>
      <c r="D112" s="170" t="s">
        <v>372</v>
      </c>
      <c r="E112" s="170">
        <v>110.00000000000001</v>
      </c>
      <c r="F112" s="176"/>
      <c r="G112" s="177"/>
      <c r="H112" s="39">
        <f t="shared" si="2"/>
        <v>0</v>
      </c>
      <c r="I112" s="39">
        <f t="shared" si="3"/>
        <v>0</v>
      </c>
      <c r="J112" s="174"/>
      <c r="K112" s="96"/>
      <c r="L112" s="255"/>
      <c r="M112" s="293"/>
      <c r="N112" s="293"/>
      <c r="O112" s="293"/>
      <c r="R112" s="2"/>
      <c r="S112" s="2"/>
    </row>
    <row r="113" spans="1:19" ht="36" customHeight="1" x14ac:dyDescent="0.2">
      <c r="A113" s="30" t="s">
        <v>373</v>
      </c>
      <c r="B113" s="174" t="s">
        <v>370</v>
      </c>
      <c r="C113" s="178" t="s">
        <v>374</v>
      </c>
      <c r="D113" s="170" t="s">
        <v>372</v>
      </c>
      <c r="E113" s="170">
        <v>88</v>
      </c>
      <c r="F113" s="176"/>
      <c r="G113" s="177"/>
      <c r="H113" s="39">
        <f t="shared" si="2"/>
        <v>0</v>
      </c>
      <c r="I113" s="39">
        <f t="shared" si="3"/>
        <v>0</v>
      </c>
      <c r="J113" s="174"/>
      <c r="K113" s="96"/>
      <c r="L113" s="255"/>
      <c r="M113" s="293"/>
      <c r="N113" s="293"/>
      <c r="O113" s="293"/>
      <c r="R113" s="2"/>
      <c r="S113" s="2"/>
    </row>
    <row r="114" spans="1:19" ht="31.5" x14ac:dyDescent="0.2">
      <c r="A114" s="30" t="s">
        <v>375</v>
      </c>
      <c r="B114" s="174" t="s">
        <v>370</v>
      </c>
      <c r="C114" s="178" t="s">
        <v>376</v>
      </c>
      <c r="D114" s="170" t="s">
        <v>372</v>
      </c>
      <c r="E114" s="170">
        <v>880.00000000000011</v>
      </c>
      <c r="F114" s="176"/>
      <c r="G114" s="176"/>
      <c r="H114" s="39">
        <f t="shared" si="2"/>
        <v>0</v>
      </c>
      <c r="I114" s="39">
        <f t="shared" si="3"/>
        <v>0</v>
      </c>
      <c r="J114" s="174" t="s">
        <v>377</v>
      </c>
      <c r="K114" s="96"/>
      <c r="L114" s="255"/>
      <c r="M114" s="293"/>
      <c r="N114" s="293"/>
      <c r="O114" s="293"/>
      <c r="R114" s="2"/>
      <c r="S114" s="2"/>
    </row>
    <row r="115" spans="1:19" ht="15.75" x14ac:dyDescent="0.2">
      <c r="A115" s="30" t="s">
        <v>378</v>
      </c>
      <c r="B115" s="167" t="s">
        <v>379</v>
      </c>
      <c r="C115" s="178" t="s">
        <v>380</v>
      </c>
      <c r="D115" s="170" t="s">
        <v>381</v>
      </c>
      <c r="E115" s="170">
        <v>4</v>
      </c>
      <c r="F115" s="176"/>
      <c r="G115" s="177"/>
      <c r="H115" s="39">
        <f t="shared" si="2"/>
        <v>0</v>
      </c>
      <c r="I115" s="39">
        <f t="shared" si="3"/>
        <v>0</v>
      </c>
      <c r="J115" s="51"/>
      <c r="K115" s="16"/>
      <c r="L115" s="67"/>
      <c r="M115" s="293"/>
      <c r="N115" s="293"/>
      <c r="O115" s="293"/>
      <c r="R115" s="2"/>
      <c r="S115" s="2"/>
    </row>
    <row r="116" spans="1:19" ht="31.5" x14ac:dyDescent="0.2">
      <c r="A116" s="30" t="s">
        <v>382</v>
      </c>
      <c r="B116" s="174" t="s">
        <v>383</v>
      </c>
      <c r="C116" s="178" t="s">
        <v>384</v>
      </c>
      <c r="D116" s="170" t="s">
        <v>192</v>
      </c>
      <c r="E116" s="170">
        <v>22</v>
      </c>
      <c r="F116" s="176"/>
      <c r="G116" s="177"/>
      <c r="H116" s="39">
        <f t="shared" si="2"/>
        <v>0</v>
      </c>
      <c r="I116" s="39">
        <f t="shared" si="3"/>
        <v>0</v>
      </c>
      <c r="J116" s="174" t="s">
        <v>377</v>
      </c>
      <c r="K116" s="16"/>
      <c r="L116" s="67"/>
      <c r="M116" s="293"/>
      <c r="N116" s="293"/>
      <c r="O116" s="293"/>
      <c r="R116" s="2"/>
      <c r="S116" s="2"/>
    </row>
    <row r="117" spans="1:19" ht="34.5" customHeight="1" x14ac:dyDescent="0.2">
      <c r="A117" s="30" t="s">
        <v>385</v>
      </c>
      <c r="B117" s="174" t="s">
        <v>386</v>
      </c>
      <c r="C117" s="178" t="s">
        <v>387</v>
      </c>
      <c r="D117" s="170" t="s">
        <v>263</v>
      </c>
      <c r="E117" s="170">
        <v>22</v>
      </c>
      <c r="F117" s="176"/>
      <c r="G117" s="176"/>
      <c r="H117" s="39">
        <f t="shared" si="2"/>
        <v>0</v>
      </c>
      <c r="I117" s="39">
        <f t="shared" si="3"/>
        <v>0</v>
      </c>
      <c r="J117" s="51"/>
      <c r="K117" s="16"/>
      <c r="L117" s="67"/>
      <c r="M117" s="293"/>
      <c r="N117" s="293"/>
      <c r="O117" s="293"/>
      <c r="R117" s="2"/>
      <c r="S117" s="2"/>
    </row>
    <row r="118" spans="1:19" ht="15.75" x14ac:dyDescent="0.2">
      <c r="A118" s="30" t="s">
        <v>388</v>
      </c>
      <c r="B118" s="174" t="s">
        <v>389</v>
      </c>
      <c r="C118" s="179" t="s">
        <v>390</v>
      </c>
      <c r="D118" s="170" t="s">
        <v>263</v>
      </c>
      <c r="E118" s="170">
        <v>88</v>
      </c>
      <c r="F118" s="176"/>
      <c r="G118" s="176"/>
      <c r="H118" s="39">
        <f t="shared" si="2"/>
        <v>0</v>
      </c>
      <c r="I118" s="39">
        <f t="shared" si="3"/>
        <v>0</v>
      </c>
      <c r="J118" s="51"/>
      <c r="K118" s="16"/>
      <c r="L118" s="67"/>
      <c r="M118" s="293"/>
      <c r="N118" s="293"/>
      <c r="O118" s="293"/>
      <c r="R118" s="2"/>
      <c r="S118" s="2"/>
    </row>
    <row r="119" spans="1:19" ht="15.75" x14ac:dyDescent="0.2">
      <c r="A119" s="30" t="s">
        <v>391</v>
      </c>
      <c r="B119" s="174" t="s">
        <v>389</v>
      </c>
      <c r="C119" s="178" t="s">
        <v>392</v>
      </c>
      <c r="D119" s="170" t="s">
        <v>263</v>
      </c>
      <c r="E119" s="170">
        <v>33</v>
      </c>
      <c r="F119" s="176"/>
      <c r="G119" s="176"/>
      <c r="H119" s="39">
        <f t="shared" si="2"/>
        <v>0</v>
      </c>
      <c r="I119" s="39">
        <f t="shared" si="3"/>
        <v>0</v>
      </c>
      <c r="J119" s="51"/>
      <c r="K119" s="149"/>
      <c r="L119" s="256"/>
      <c r="M119" s="293"/>
      <c r="N119" s="293"/>
      <c r="O119" s="293"/>
      <c r="R119" s="2"/>
      <c r="S119" s="2"/>
    </row>
    <row r="120" spans="1:19" ht="15.75" x14ac:dyDescent="0.2">
      <c r="A120" s="30" t="s">
        <v>393</v>
      </c>
      <c r="B120" s="227" t="s">
        <v>394</v>
      </c>
      <c r="C120" s="178" t="s">
        <v>395</v>
      </c>
      <c r="D120" s="170" t="s">
        <v>263</v>
      </c>
      <c r="E120" s="170">
        <v>22</v>
      </c>
      <c r="F120" s="176"/>
      <c r="G120" s="177"/>
      <c r="H120" s="39">
        <f t="shared" si="2"/>
        <v>0</v>
      </c>
      <c r="I120" s="39">
        <f t="shared" si="3"/>
        <v>0</v>
      </c>
      <c r="J120" s="51"/>
      <c r="K120" s="16"/>
      <c r="L120" s="67"/>
      <c r="M120" s="293"/>
      <c r="N120" s="293"/>
      <c r="O120" s="293"/>
      <c r="R120" s="2"/>
      <c r="S120" s="2"/>
    </row>
    <row r="121" spans="1:19" ht="15.75" x14ac:dyDescent="0.2">
      <c r="A121" s="30" t="s">
        <v>396</v>
      </c>
      <c r="B121" s="174" t="s">
        <v>397</v>
      </c>
      <c r="C121" s="178" t="s">
        <v>398</v>
      </c>
      <c r="D121" s="170" t="s">
        <v>263</v>
      </c>
      <c r="E121" s="170">
        <v>2</v>
      </c>
      <c r="F121" s="176"/>
      <c r="G121" s="177"/>
      <c r="H121" s="39">
        <f t="shared" si="2"/>
        <v>0</v>
      </c>
      <c r="I121" s="39">
        <f t="shared" si="3"/>
        <v>0</v>
      </c>
      <c r="J121" s="51"/>
      <c r="K121" s="96"/>
      <c r="L121" s="255"/>
      <c r="M121" s="293"/>
      <c r="N121" s="293"/>
      <c r="O121" s="293"/>
      <c r="R121" s="2"/>
      <c r="S121" s="2"/>
    </row>
    <row r="122" spans="1:19" ht="31.5" x14ac:dyDescent="0.2">
      <c r="A122" s="30" t="s">
        <v>399</v>
      </c>
      <c r="B122" s="174" t="s">
        <v>400</v>
      </c>
      <c r="C122" s="178" t="s">
        <v>401</v>
      </c>
      <c r="D122" s="170" t="s">
        <v>263</v>
      </c>
      <c r="E122" s="170">
        <v>22</v>
      </c>
      <c r="F122" s="176"/>
      <c r="G122" s="176"/>
      <c r="H122" s="39">
        <f t="shared" si="2"/>
        <v>0</v>
      </c>
      <c r="I122" s="39">
        <f t="shared" si="3"/>
        <v>0</v>
      </c>
      <c r="J122" s="51"/>
      <c r="K122" s="16"/>
      <c r="L122" s="67"/>
      <c r="M122" s="293"/>
      <c r="N122" s="293"/>
      <c r="O122" s="293"/>
      <c r="R122" s="2"/>
      <c r="S122" s="2"/>
    </row>
    <row r="123" spans="1:19" ht="15.75" x14ac:dyDescent="0.2">
      <c r="A123" s="30" t="s">
        <v>402</v>
      </c>
      <c r="B123" s="167" t="s">
        <v>400</v>
      </c>
      <c r="C123" s="178" t="s">
        <v>403</v>
      </c>
      <c r="D123" s="170" t="s">
        <v>263</v>
      </c>
      <c r="E123" s="170">
        <v>44</v>
      </c>
      <c r="F123" s="176"/>
      <c r="G123" s="176"/>
      <c r="H123" s="39">
        <f t="shared" si="2"/>
        <v>0</v>
      </c>
      <c r="I123" s="39">
        <f t="shared" si="3"/>
        <v>0</v>
      </c>
      <c r="J123" s="51"/>
      <c r="K123" s="16"/>
      <c r="L123" s="67"/>
      <c r="M123" s="293"/>
      <c r="N123" s="293"/>
      <c r="O123" s="293"/>
      <c r="R123" s="2"/>
      <c r="S123" s="2"/>
    </row>
    <row r="124" spans="1:19" ht="31.5" x14ac:dyDescent="0.2">
      <c r="A124" s="30" t="s">
        <v>404</v>
      </c>
      <c r="B124" s="174" t="s">
        <v>400</v>
      </c>
      <c r="C124" s="178" t="s">
        <v>405</v>
      </c>
      <c r="D124" s="170" t="s">
        <v>263</v>
      </c>
      <c r="E124" s="170">
        <v>22</v>
      </c>
      <c r="F124" s="176"/>
      <c r="G124" s="176"/>
      <c r="H124" s="39">
        <f t="shared" si="2"/>
        <v>0</v>
      </c>
      <c r="I124" s="39">
        <f t="shared" si="3"/>
        <v>0</v>
      </c>
      <c r="J124" s="51"/>
      <c r="K124" s="16"/>
      <c r="L124" s="67"/>
      <c r="M124" s="293"/>
      <c r="N124" s="293"/>
      <c r="O124" s="293"/>
      <c r="R124" s="2"/>
      <c r="S124" s="2"/>
    </row>
    <row r="125" spans="1:19" ht="31.5" x14ac:dyDescent="0.2">
      <c r="A125" s="30" t="s">
        <v>406</v>
      </c>
      <c r="B125" s="174" t="s">
        <v>400</v>
      </c>
      <c r="C125" s="178" t="s">
        <v>407</v>
      </c>
      <c r="D125" s="170" t="s">
        <v>263</v>
      </c>
      <c r="E125" s="170">
        <v>22</v>
      </c>
      <c r="F125" s="177"/>
      <c r="G125" s="177"/>
      <c r="H125" s="39">
        <f t="shared" si="2"/>
        <v>0</v>
      </c>
      <c r="I125" s="39">
        <f t="shared" si="3"/>
        <v>0</v>
      </c>
      <c r="J125" s="51"/>
      <c r="K125" s="16"/>
      <c r="L125" s="67"/>
      <c r="M125" s="294"/>
      <c r="N125" s="294"/>
      <c r="O125" s="294"/>
      <c r="R125" s="2"/>
      <c r="S125" s="2"/>
    </row>
    <row r="126" spans="1:19" ht="49.5" customHeight="1" x14ac:dyDescent="0.2">
      <c r="A126" s="30" t="s">
        <v>408</v>
      </c>
      <c r="B126" s="174" t="s">
        <v>409</v>
      </c>
      <c r="C126" s="178" t="s">
        <v>410</v>
      </c>
      <c r="D126" s="170" t="s">
        <v>263</v>
      </c>
      <c r="E126" s="170">
        <v>242.00000000000003</v>
      </c>
      <c r="F126" s="176"/>
      <c r="G126" s="177"/>
      <c r="H126" s="39">
        <f t="shared" si="2"/>
        <v>0</v>
      </c>
      <c r="I126" s="39">
        <f t="shared" si="3"/>
        <v>0</v>
      </c>
      <c r="J126" s="51"/>
      <c r="K126" s="16"/>
      <c r="L126" s="67"/>
      <c r="M126" s="293"/>
      <c r="N126" s="293"/>
      <c r="O126" s="293"/>
      <c r="R126" s="2"/>
      <c r="S126" s="2"/>
    </row>
    <row r="127" spans="1:19" ht="15.75" x14ac:dyDescent="0.2">
      <c r="A127" s="30" t="s">
        <v>411</v>
      </c>
      <c r="B127" s="174" t="s">
        <v>217</v>
      </c>
      <c r="C127" s="178" t="s">
        <v>412</v>
      </c>
      <c r="D127" s="170" t="s">
        <v>263</v>
      </c>
      <c r="E127" s="170">
        <v>132</v>
      </c>
      <c r="F127" s="176"/>
      <c r="G127" s="176"/>
      <c r="H127" s="39">
        <f t="shared" si="2"/>
        <v>0</v>
      </c>
      <c r="I127" s="39">
        <f t="shared" si="3"/>
        <v>0</v>
      </c>
      <c r="J127" s="51"/>
      <c r="K127" s="16"/>
      <c r="L127" s="67"/>
      <c r="M127" s="293"/>
      <c r="N127" s="293"/>
      <c r="O127" s="293"/>
      <c r="R127" s="2"/>
      <c r="S127" s="2"/>
    </row>
    <row r="128" spans="1:19" ht="15.75" x14ac:dyDescent="0.2">
      <c r="A128" s="30" t="s">
        <v>413</v>
      </c>
      <c r="B128" s="174" t="s">
        <v>414</v>
      </c>
      <c r="C128" s="178" t="s">
        <v>415</v>
      </c>
      <c r="D128" s="170" t="s">
        <v>372</v>
      </c>
      <c r="E128" s="228">
        <v>88</v>
      </c>
      <c r="F128" s="177"/>
      <c r="G128" s="177"/>
      <c r="H128" s="39">
        <f t="shared" si="2"/>
        <v>0</v>
      </c>
      <c r="I128" s="39">
        <f t="shared" si="3"/>
        <v>0</v>
      </c>
      <c r="J128" s="51"/>
      <c r="K128" s="149"/>
      <c r="L128" s="256"/>
      <c r="M128" s="293"/>
      <c r="N128" s="293"/>
      <c r="O128" s="293"/>
      <c r="R128" s="2"/>
      <c r="S128" s="2"/>
    </row>
    <row r="129" spans="1:19" ht="31.5" x14ac:dyDescent="0.2">
      <c r="A129" s="30" t="s">
        <v>416</v>
      </c>
      <c r="B129" s="174" t="s">
        <v>417</v>
      </c>
      <c r="C129" s="178" t="s">
        <v>418</v>
      </c>
      <c r="D129" s="170" t="s">
        <v>263</v>
      </c>
      <c r="E129" s="170">
        <v>2</v>
      </c>
      <c r="F129" s="176"/>
      <c r="G129" s="176"/>
      <c r="H129" s="39">
        <f t="shared" si="2"/>
        <v>0</v>
      </c>
      <c r="I129" s="39">
        <f t="shared" si="3"/>
        <v>0</v>
      </c>
      <c r="J129" s="51"/>
      <c r="K129" s="16"/>
      <c r="L129" s="67"/>
      <c r="M129" s="293"/>
      <c r="N129" s="293"/>
      <c r="O129" s="293"/>
      <c r="R129" s="2"/>
      <c r="S129" s="2"/>
    </row>
    <row r="130" spans="1:19" ht="33" customHeight="1" x14ac:dyDescent="0.2">
      <c r="A130" s="30" t="s">
        <v>419</v>
      </c>
      <c r="B130" s="174" t="s">
        <v>420</v>
      </c>
      <c r="C130" s="178" t="s">
        <v>421</v>
      </c>
      <c r="D130" s="170" t="s">
        <v>372</v>
      </c>
      <c r="E130" s="170">
        <v>330</v>
      </c>
      <c r="F130" s="176"/>
      <c r="G130" s="176"/>
      <c r="H130" s="39">
        <f t="shared" si="2"/>
        <v>0</v>
      </c>
      <c r="I130" s="39">
        <f t="shared" si="3"/>
        <v>0</v>
      </c>
      <c r="J130" s="51"/>
      <c r="K130" s="96"/>
      <c r="L130" s="255"/>
      <c r="M130" s="293"/>
      <c r="N130" s="293"/>
      <c r="O130" s="293"/>
      <c r="R130" s="2"/>
      <c r="S130" s="2"/>
    </row>
    <row r="131" spans="1:19" ht="31.5" x14ac:dyDescent="0.2">
      <c r="A131" s="30" t="s">
        <v>422</v>
      </c>
      <c r="B131" s="174" t="s">
        <v>423</v>
      </c>
      <c r="C131" s="178" t="s">
        <v>424</v>
      </c>
      <c r="D131" s="170" t="s">
        <v>372</v>
      </c>
      <c r="E131" s="170">
        <v>1100</v>
      </c>
      <c r="F131" s="176"/>
      <c r="G131" s="176"/>
      <c r="H131" s="39">
        <f t="shared" si="2"/>
        <v>0</v>
      </c>
      <c r="I131" s="39">
        <f t="shared" si="3"/>
        <v>0</v>
      </c>
      <c r="J131" s="51"/>
      <c r="K131" s="149"/>
      <c r="L131" s="256"/>
      <c r="M131" s="293"/>
      <c r="N131" s="293"/>
      <c r="O131" s="293"/>
      <c r="R131" s="2"/>
      <c r="S131" s="2"/>
    </row>
    <row r="132" spans="1:19" ht="31.5" x14ac:dyDescent="0.2">
      <c r="A132" s="30" t="s">
        <v>425</v>
      </c>
      <c r="B132" s="174" t="s">
        <v>426</v>
      </c>
      <c r="C132" s="178" t="s">
        <v>427</v>
      </c>
      <c r="D132" s="170" t="s">
        <v>263</v>
      </c>
      <c r="E132" s="170">
        <v>5</v>
      </c>
      <c r="F132" s="176"/>
      <c r="G132" s="176"/>
      <c r="H132" s="39">
        <f t="shared" si="2"/>
        <v>0</v>
      </c>
      <c r="I132" s="39">
        <f t="shared" si="3"/>
        <v>0</v>
      </c>
      <c r="J132" s="51"/>
      <c r="K132" s="16"/>
      <c r="L132" s="67"/>
      <c r="M132" s="293"/>
      <c r="N132" s="293"/>
      <c r="O132" s="293"/>
      <c r="R132" s="2"/>
      <c r="S132" s="2"/>
    </row>
    <row r="133" spans="1:19" ht="15.75" x14ac:dyDescent="0.2">
      <c r="A133" s="30" t="s">
        <v>428</v>
      </c>
      <c r="B133" s="212" t="s">
        <v>429</v>
      </c>
      <c r="C133" s="229" t="s">
        <v>430</v>
      </c>
      <c r="D133" s="206" t="s">
        <v>263</v>
      </c>
      <c r="E133" s="206">
        <v>27</v>
      </c>
      <c r="F133" s="230"/>
      <c r="G133" s="176"/>
      <c r="H133" s="39">
        <f t="shared" si="2"/>
        <v>0</v>
      </c>
      <c r="I133" s="39">
        <f t="shared" si="3"/>
        <v>0</v>
      </c>
      <c r="J133" s="51"/>
      <c r="K133" s="16"/>
      <c r="L133" s="67"/>
      <c r="M133" s="293"/>
      <c r="N133" s="293"/>
      <c r="O133" s="293"/>
      <c r="R133" s="2"/>
      <c r="S133" s="2"/>
    </row>
    <row r="134" spans="1:19" ht="15.75" x14ac:dyDescent="0.2">
      <c r="A134" s="30" t="s">
        <v>431</v>
      </c>
      <c r="B134" s="212" t="s">
        <v>429</v>
      </c>
      <c r="C134" s="229" t="s">
        <v>432</v>
      </c>
      <c r="D134" s="206" t="s">
        <v>263</v>
      </c>
      <c r="E134" s="206">
        <v>55.000000000000007</v>
      </c>
      <c r="F134" s="230"/>
      <c r="G134" s="176"/>
      <c r="H134" s="39">
        <f t="shared" si="2"/>
        <v>0</v>
      </c>
      <c r="I134" s="39">
        <f t="shared" si="3"/>
        <v>0</v>
      </c>
      <c r="J134" s="51"/>
      <c r="K134" s="16"/>
      <c r="L134" s="67"/>
      <c r="M134" s="293"/>
      <c r="N134" s="293"/>
      <c r="O134" s="293"/>
      <c r="R134" s="2"/>
      <c r="S134" s="2"/>
    </row>
    <row r="135" spans="1:19" ht="31.5" x14ac:dyDescent="0.2">
      <c r="A135" s="30" t="s">
        <v>433</v>
      </c>
      <c r="B135" s="212" t="s">
        <v>434</v>
      </c>
      <c r="C135" s="229" t="s">
        <v>435</v>
      </c>
      <c r="D135" s="206" t="s">
        <v>263</v>
      </c>
      <c r="E135" s="206">
        <v>33</v>
      </c>
      <c r="F135" s="230"/>
      <c r="G135" s="176"/>
      <c r="H135" s="39">
        <f t="shared" si="2"/>
        <v>0</v>
      </c>
      <c r="I135" s="39">
        <f t="shared" si="3"/>
        <v>0</v>
      </c>
      <c r="J135" s="51"/>
      <c r="K135" s="16"/>
      <c r="L135" s="67"/>
      <c r="M135" s="293"/>
      <c r="N135" s="293"/>
      <c r="O135" s="293"/>
      <c r="R135" s="2"/>
      <c r="S135" s="2"/>
    </row>
    <row r="136" spans="1:19" ht="63" x14ac:dyDescent="0.2">
      <c r="A136" s="30" t="s">
        <v>436</v>
      </c>
      <c r="B136" s="89" t="s">
        <v>437</v>
      </c>
      <c r="C136" s="231" t="s">
        <v>438</v>
      </c>
      <c r="D136" s="232" t="s">
        <v>263</v>
      </c>
      <c r="E136" s="233">
        <v>33</v>
      </c>
      <c r="F136" s="92"/>
      <c r="G136" s="143"/>
      <c r="H136" s="39">
        <f t="shared" si="2"/>
        <v>0</v>
      </c>
      <c r="I136" s="39">
        <f t="shared" si="3"/>
        <v>0</v>
      </c>
      <c r="J136" s="234"/>
      <c r="K136" s="16"/>
      <c r="L136" s="67"/>
      <c r="M136" s="293"/>
      <c r="N136" s="293"/>
      <c r="O136" s="293"/>
      <c r="R136" s="2"/>
      <c r="S136" s="2"/>
    </row>
    <row r="137" spans="1:19" ht="15.75" x14ac:dyDescent="0.2">
      <c r="A137" s="30" t="s">
        <v>439</v>
      </c>
      <c r="B137" s="235" t="s">
        <v>440</v>
      </c>
      <c r="C137" s="236" t="s">
        <v>441</v>
      </c>
      <c r="D137" s="237" t="s">
        <v>263</v>
      </c>
      <c r="E137" s="91">
        <v>11</v>
      </c>
      <c r="F137" s="238"/>
      <c r="G137" s="138"/>
      <c r="H137" s="39">
        <f t="shared" si="2"/>
        <v>0</v>
      </c>
      <c r="I137" s="39">
        <f t="shared" si="3"/>
        <v>0</v>
      </c>
      <c r="J137" s="139"/>
      <c r="K137" s="16"/>
      <c r="L137" s="67"/>
      <c r="M137" s="293"/>
      <c r="N137" s="293"/>
      <c r="O137" s="293"/>
      <c r="R137" s="2"/>
      <c r="S137" s="2"/>
    </row>
    <row r="138" spans="1:19" ht="47.25" x14ac:dyDescent="0.2">
      <c r="A138" s="30" t="s">
        <v>442</v>
      </c>
      <c r="B138" s="235" t="s">
        <v>443</v>
      </c>
      <c r="C138" s="236" t="s">
        <v>444</v>
      </c>
      <c r="D138" s="237" t="s">
        <v>263</v>
      </c>
      <c r="E138" s="91">
        <v>3</v>
      </c>
      <c r="F138" s="238"/>
      <c r="G138" s="138"/>
      <c r="H138" s="39">
        <f t="shared" si="2"/>
        <v>0</v>
      </c>
      <c r="I138" s="39">
        <f t="shared" si="3"/>
        <v>0</v>
      </c>
      <c r="J138" s="139"/>
      <c r="K138" s="16"/>
      <c r="L138" s="67"/>
      <c r="M138" s="293"/>
      <c r="N138" s="293"/>
      <c r="O138" s="293"/>
      <c r="R138" s="2"/>
      <c r="S138" s="2"/>
    </row>
    <row r="139" spans="1:19" ht="61.5" customHeight="1" x14ac:dyDescent="0.2">
      <c r="A139" s="30" t="s">
        <v>445</v>
      </c>
      <c r="B139" s="48" t="s">
        <v>446</v>
      </c>
      <c r="C139" s="236" t="s">
        <v>447</v>
      </c>
      <c r="D139" s="237" t="s">
        <v>263</v>
      </c>
      <c r="E139" s="91">
        <v>11</v>
      </c>
      <c r="F139" s="238"/>
      <c r="G139" s="138"/>
      <c r="H139" s="39">
        <f t="shared" si="2"/>
        <v>0</v>
      </c>
      <c r="I139" s="39">
        <f t="shared" si="3"/>
        <v>0</v>
      </c>
      <c r="J139" s="139"/>
      <c r="K139" s="16"/>
      <c r="L139" s="67"/>
      <c r="M139" s="293"/>
      <c r="N139" s="293"/>
      <c r="O139" s="293"/>
      <c r="R139" s="2"/>
      <c r="S139" s="2"/>
    </row>
    <row r="140" spans="1:19" ht="15.75" x14ac:dyDescent="0.2">
      <c r="A140" s="30" t="s">
        <v>448</v>
      </c>
      <c r="B140" s="235" t="s">
        <v>449</v>
      </c>
      <c r="C140" s="239" t="s">
        <v>450</v>
      </c>
      <c r="D140" s="237" t="s">
        <v>263</v>
      </c>
      <c r="E140" s="91">
        <v>16</v>
      </c>
      <c r="F140" s="238"/>
      <c r="G140" s="138"/>
      <c r="H140" s="39">
        <f t="shared" si="2"/>
        <v>0</v>
      </c>
      <c r="I140" s="82">
        <f t="shared" si="3"/>
        <v>0</v>
      </c>
      <c r="J140" s="139"/>
      <c r="K140" s="16"/>
      <c r="L140" s="67"/>
      <c r="M140" s="293"/>
      <c r="N140" s="293"/>
      <c r="O140" s="293"/>
      <c r="R140" s="2"/>
      <c r="S140" s="2"/>
    </row>
    <row r="141" spans="1:19" ht="66" customHeight="1" x14ac:dyDescent="0.2">
      <c r="A141" s="43"/>
      <c r="B141" s="285" t="s">
        <v>451</v>
      </c>
      <c r="C141" s="285"/>
      <c r="D141" s="285"/>
      <c r="E141" s="285"/>
      <c r="F141" s="285"/>
      <c r="G141" s="285"/>
      <c r="H141" s="240">
        <f>SUM(H110:H140)</f>
        <v>0</v>
      </c>
      <c r="I141" s="40">
        <f>SUM(I110:I140)</f>
        <v>0</v>
      </c>
      <c r="J141" s="241"/>
      <c r="K141" s="149"/>
      <c r="L141" s="256"/>
      <c r="M141" s="293"/>
      <c r="N141" s="293"/>
      <c r="O141" s="293"/>
      <c r="R141" s="2"/>
      <c r="S141" s="2"/>
    </row>
    <row r="142" spans="1:19" ht="47.25" x14ac:dyDescent="0.2">
      <c r="A142" s="30">
        <v>96</v>
      </c>
      <c r="B142" s="47" t="s">
        <v>452</v>
      </c>
      <c r="C142" s="242" t="s">
        <v>453</v>
      </c>
      <c r="D142" s="31" t="s">
        <v>263</v>
      </c>
      <c r="E142" s="243">
        <v>1760.0000000000002</v>
      </c>
      <c r="F142" s="26"/>
      <c r="G142" s="244"/>
      <c r="H142" s="245">
        <f t="shared" si="2"/>
        <v>0</v>
      </c>
      <c r="I142" s="40">
        <f t="shared" si="3"/>
        <v>0</v>
      </c>
      <c r="J142" s="241"/>
      <c r="K142" s="149"/>
      <c r="L142" s="256"/>
      <c r="M142" s="293"/>
      <c r="N142" s="293"/>
      <c r="O142" s="293"/>
      <c r="R142" s="2"/>
      <c r="S142" s="2"/>
    </row>
    <row r="143" spans="1:19" ht="31.5" x14ac:dyDescent="0.2">
      <c r="A143" s="30">
        <v>97</v>
      </c>
      <c r="B143" s="174" t="s">
        <v>454</v>
      </c>
      <c r="C143" s="178" t="s">
        <v>455</v>
      </c>
      <c r="D143" s="170" t="s">
        <v>263</v>
      </c>
      <c r="E143" s="246">
        <v>275</v>
      </c>
      <c r="F143" s="247"/>
      <c r="G143" s="248"/>
      <c r="H143" s="94">
        <f t="shared" si="2"/>
        <v>0</v>
      </c>
      <c r="I143" s="94">
        <f t="shared" si="3"/>
        <v>0</v>
      </c>
      <c r="J143" s="241"/>
      <c r="K143" s="149"/>
      <c r="L143" s="256"/>
      <c r="M143" s="293"/>
      <c r="N143" s="293"/>
      <c r="O143" s="293"/>
      <c r="R143" s="2"/>
      <c r="S143" s="2"/>
    </row>
    <row r="144" spans="1:19" ht="15.75" x14ac:dyDescent="0.2">
      <c r="A144" s="30">
        <v>98</v>
      </c>
      <c r="B144" s="89" t="s">
        <v>456</v>
      </c>
      <c r="C144" s="90" t="s">
        <v>308</v>
      </c>
      <c r="D144" s="90" t="s">
        <v>308</v>
      </c>
      <c r="E144" s="233">
        <v>66</v>
      </c>
      <c r="F144" s="249"/>
      <c r="G144" s="250"/>
      <c r="H144" s="94">
        <f t="shared" si="2"/>
        <v>0</v>
      </c>
      <c r="I144" s="94">
        <f t="shared" si="3"/>
        <v>0</v>
      </c>
      <c r="J144" s="251"/>
      <c r="K144" s="252"/>
      <c r="L144" s="68"/>
      <c r="M144" s="293"/>
      <c r="N144" s="293"/>
      <c r="O144" s="293"/>
      <c r="R144" s="2"/>
      <c r="S144" s="2"/>
    </row>
    <row r="145" spans="1:19" ht="31.5" x14ac:dyDescent="0.2">
      <c r="A145" s="60">
        <v>99</v>
      </c>
      <c r="B145" s="61" t="s">
        <v>23</v>
      </c>
      <c r="C145" s="62"/>
      <c r="D145" s="62"/>
      <c r="E145" s="62"/>
      <c r="F145" s="18"/>
      <c r="G145" s="269"/>
      <c r="H145" s="41"/>
      <c r="I145" s="41"/>
      <c r="J145" s="52"/>
      <c r="K145" s="18"/>
      <c r="L145" s="19"/>
      <c r="M145" s="18"/>
      <c r="N145" s="18"/>
      <c r="O145" s="258"/>
    </row>
    <row r="146" spans="1:19" ht="47.25" x14ac:dyDescent="0.2">
      <c r="A146" s="30" t="s">
        <v>24</v>
      </c>
      <c r="B146" s="48" t="s">
        <v>25</v>
      </c>
      <c r="C146" s="32" t="s">
        <v>26</v>
      </c>
      <c r="D146" s="32" t="s">
        <v>26</v>
      </c>
      <c r="E146" s="33">
        <v>3</v>
      </c>
      <c r="F146" s="26">
        <v>206.43</v>
      </c>
      <c r="G146" s="263">
        <v>5</v>
      </c>
      <c r="H146" s="39">
        <f t="shared" ref="H146:H206" si="4">E146*F146</f>
        <v>619.29</v>
      </c>
      <c r="I146" s="42">
        <f t="shared" ref="I146:I208" si="5">H146+H146*G146/100</f>
        <v>650.25450000000001</v>
      </c>
      <c r="J146" s="66" t="s">
        <v>93</v>
      </c>
      <c r="K146" s="20"/>
      <c r="L146" s="21" t="s">
        <v>94</v>
      </c>
      <c r="M146" s="67" t="s">
        <v>146</v>
      </c>
      <c r="N146" s="67" t="s">
        <v>145</v>
      </c>
      <c r="O146" s="17" t="s">
        <v>95</v>
      </c>
    </row>
    <row r="147" spans="1:19" ht="31.5" customHeight="1" x14ac:dyDescent="0.2">
      <c r="A147" s="30" t="s">
        <v>27</v>
      </c>
      <c r="B147" s="48" t="s">
        <v>28</v>
      </c>
      <c r="C147" s="32" t="s">
        <v>26</v>
      </c>
      <c r="D147" s="32" t="s">
        <v>26</v>
      </c>
      <c r="E147" s="33">
        <v>3</v>
      </c>
      <c r="F147" s="26">
        <v>206.43</v>
      </c>
      <c r="G147" s="263">
        <v>5</v>
      </c>
      <c r="H147" s="39">
        <f t="shared" si="4"/>
        <v>619.29</v>
      </c>
      <c r="I147" s="42">
        <f t="shared" si="5"/>
        <v>650.25450000000001</v>
      </c>
      <c r="J147" s="66" t="s">
        <v>93</v>
      </c>
      <c r="K147" s="20"/>
      <c r="L147" s="21" t="s">
        <v>94</v>
      </c>
      <c r="M147" s="67" t="s">
        <v>146</v>
      </c>
      <c r="N147" s="67" t="s">
        <v>147</v>
      </c>
      <c r="O147" s="17" t="s">
        <v>96</v>
      </c>
    </row>
    <row r="148" spans="1:19" ht="47.25" x14ac:dyDescent="0.2">
      <c r="A148" s="30" t="s">
        <v>29</v>
      </c>
      <c r="B148" s="48" t="s">
        <v>30</v>
      </c>
      <c r="C148" s="32" t="s">
        <v>26</v>
      </c>
      <c r="D148" s="32" t="s">
        <v>26</v>
      </c>
      <c r="E148" s="33">
        <v>1</v>
      </c>
      <c r="F148" s="26">
        <v>206.43</v>
      </c>
      <c r="G148" s="263">
        <v>5</v>
      </c>
      <c r="H148" s="39">
        <f t="shared" si="4"/>
        <v>206.43</v>
      </c>
      <c r="I148" s="42">
        <f t="shared" si="5"/>
        <v>216.75150000000002</v>
      </c>
      <c r="J148" s="66" t="s">
        <v>93</v>
      </c>
      <c r="K148" s="20"/>
      <c r="L148" s="21" t="s">
        <v>94</v>
      </c>
      <c r="M148" s="67" t="s">
        <v>146</v>
      </c>
      <c r="N148" s="67" t="s">
        <v>148</v>
      </c>
      <c r="O148" s="17" t="s">
        <v>95</v>
      </c>
    </row>
    <row r="149" spans="1:19" ht="18" customHeight="1" x14ac:dyDescent="0.2">
      <c r="A149" s="30" t="s">
        <v>31</v>
      </c>
      <c r="B149" s="47" t="s">
        <v>32</v>
      </c>
      <c r="C149" s="34" t="s">
        <v>26</v>
      </c>
      <c r="D149" s="34" t="s">
        <v>26</v>
      </c>
      <c r="E149" s="31">
        <v>1</v>
      </c>
      <c r="F149" s="27">
        <v>206.43</v>
      </c>
      <c r="G149" s="264">
        <v>5</v>
      </c>
      <c r="H149" s="39">
        <f t="shared" si="4"/>
        <v>206.43</v>
      </c>
      <c r="I149" s="42">
        <f t="shared" si="5"/>
        <v>216.75150000000002</v>
      </c>
      <c r="J149" s="66" t="s">
        <v>93</v>
      </c>
      <c r="K149" s="22"/>
      <c r="L149" s="21" t="s">
        <v>94</v>
      </c>
      <c r="M149" s="256" t="s">
        <v>146</v>
      </c>
      <c r="N149" s="256" t="s">
        <v>149</v>
      </c>
      <c r="O149" s="17" t="s">
        <v>96</v>
      </c>
    </row>
    <row r="150" spans="1:19" ht="35.25" customHeight="1" x14ac:dyDescent="0.2">
      <c r="A150" s="43"/>
      <c r="B150" s="280" t="s">
        <v>33</v>
      </c>
      <c r="C150" s="281"/>
      <c r="D150" s="281"/>
      <c r="E150" s="281"/>
      <c r="F150" s="281"/>
      <c r="G150" s="282"/>
      <c r="H150" s="40">
        <f>SUM(H146:H149)</f>
        <v>1651.44</v>
      </c>
      <c r="I150" s="40">
        <v>1734</v>
      </c>
      <c r="J150" s="51"/>
      <c r="K150" s="17"/>
      <c r="L150" s="68"/>
      <c r="M150" s="17"/>
      <c r="N150" s="17"/>
      <c r="O150" s="158"/>
    </row>
    <row r="151" spans="1:19" ht="17.25" customHeight="1" x14ac:dyDescent="0.2">
      <c r="A151" s="30">
        <v>100</v>
      </c>
      <c r="B151" s="89" t="s">
        <v>150</v>
      </c>
      <c r="C151" s="90" t="s">
        <v>151</v>
      </c>
      <c r="D151" s="90" t="s">
        <v>152</v>
      </c>
      <c r="E151" s="91">
        <v>3080.0000000000005</v>
      </c>
      <c r="F151" s="92"/>
      <c r="G151" s="93"/>
      <c r="H151" s="39">
        <f t="shared" ref="H151" si="6">E151*F151</f>
        <v>0</v>
      </c>
      <c r="I151" s="42">
        <f t="shared" ref="I151" si="7">H151+H151*G151/100</f>
        <v>0</v>
      </c>
      <c r="J151" s="95"/>
      <c r="K151" s="96"/>
      <c r="L151" s="67"/>
      <c r="M151" s="293"/>
      <c r="N151" s="293"/>
      <c r="O151" s="293"/>
      <c r="R151" s="2"/>
      <c r="S151" s="2"/>
    </row>
    <row r="152" spans="1:19" ht="17.25" customHeight="1" x14ac:dyDescent="0.25">
      <c r="A152" s="30">
        <v>101</v>
      </c>
      <c r="B152" s="44" t="s">
        <v>34</v>
      </c>
      <c r="C152" s="35" t="s">
        <v>35</v>
      </c>
      <c r="D152" s="35" t="s">
        <v>36</v>
      </c>
      <c r="E152" s="86">
        <v>99.000000000000014</v>
      </c>
      <c r="F152" s="23">
        <v>11.25</v>
      </c>
      <c r="G152" s="270">
        <v>5</v>
      </c>
      <c r="H152" s="39">
        <f t="shared" si="4"/>
        <v>1113.7500000000002</v>
      </c>
      <c r="I152" s="42">
        <f t="shared" si="5"/>
        <v>1169.4375000000002</v>
      </c>
      <c r="J152" s="66" t="s">
        <v>93</v>
      </c>
      <c r="K152" s="23"/>
      <c r="L152" s="21" t="s">
        <v>94</v>
      </c>
      <c r="M152" s="73">
        <v>1306187</v>
      </c>
      <c r="N152" s="73" t="s">
        <v>97</v>
      </c>
      <c r="O152" s="73" t="s">
        <v>98</v>
      </c>
    </row>
    <row r="153" spans="1:19" ht="15.75" x14ac:dyDescent="0.25">
      <c r="A153" s="30">
        <v>102</v>
      </c>
      <c r="B153" s="44" t="s">
        <v>37</v>
      </c>
      <c r="C153" s="35" t="s">
        <v>35</v>
      </c>
      <c r="D153" s="35" t="s">
        <v>36</v>
      </c>
      <c r="E153" s="86">
        <v>39</v>
      </c>
      <c r="F153" s="85">
        <v>22.5</v>
      </c>
      <c r="G153" s="270">
        <v>5</v>
      </c>
      <c r="H153" s="39">
        <f t="shared" si="4"/>
        <v>877.5</v>
      </c>
      <c r="I153" s="42">
        <f t="shared" si="5"/>
        <v>921.375</v>
      </c>
      <c r="J153" s="66" t="s">
        <v>93</v>
      </c>
      <c r="K153" s="23"/>
      <c r="L153" s="21" t="s">
        <v>94</v>
      </c>
      <c r="M153" s="73">
        <v>1304814</v>
      </c>
      <c r="N153" s="73" t="s">
        <v>99</v>
      </c>
      <c r="O153" s="73" t="s">
        <v>100</v>
      </c>
    </row>
    <row r="154" spans="1:19" ht="15.75" x14ac:dyDescent="0.25">
      <c r="A154" s="30">
        <v>103</v>
      </c>
      <c r="B154" s="44" t="s">
        <v>38</v>
      </c>
      <c r="C154" s="35" t="s">
        <v>35</v>
      </c>
      <c r="D154" s="35" t="s">
        <v>36</v>
      </c>
      <c r="E154" s="86">
        <v>26</v>
      </c>
      <c r="F154" s="85">
        <v>22.5</v>
      </c>
      <c r="G154" s="270">
        <v>5</v>
      </c>
      <c r="H154" s="39">
        <f t="shared" si="4"/>
        <v>585</v>
      </c>
      <c r="I154" s="42">
        <f t="shared" si="5"/>
        <v>614.25</v>
      </c>
      <c r="J154" s="66" t="s">
        <v>93</v>
      </c>
      <c r="K154" s="23"/>
      <c r="L154" s="21" t="s">
        <v>94</v>
      </c>
      <c r="M154" s="73">
        <v>1304818</v>
      </c>
      <c r="N154" s="73" t="s">
        <v>101</v>
      </c>
      <c r="O154" s="73" t="s">
        <v>100</v>
      </c>
    </row>
    <row r="155" spans="1:19" ht="15.75" x14ac:dyDescent="0.25">
      <c r="A155" s="30">
        <v>104</v>
      </c>
      <c r="B155" s="44" t="s">
        <v>39</v>
      </c>
      <c r="C155" s="35" t="s">
        <v>35</v>
      </c>
      <c r="D155" s="35" t="s">
        <v>36</v>
      </c>
      <c r="E155" s="86">
        <v>19</v>
      </c>
      <c r="F155" s="85">
        <v>22.5</v>
      </c>
      <c r="G155" s="270">
        <v>5</v>
      </c>
      <c r="H155" s="39">
        <f t="shared" si="4"/>
        <v>427.5</v>
      </c>
      <c r="I155" s="42">
        <f t="shared" si="5"/>
        <v>448.875</v>
      </c>
      <c r="J155" s="66" t="s">
        <v>93</v>
      </c>
      <c r="K155" s="23"/>
      <c r="L155" s="21" t="s">
        <v>94</v>
      </c>
      <c r="M155" s="73">
        <v>1304815</v>
      </c>
      <c r="N155" s="73" t="s">
        <v>102</v>
      </c>
      <c r="O155" s="73" t="s">
        <v>100</v>
      </c>
    </row>
    <row r="156" spans="1:19" ht="15" customHeight="1" x14ac:dyDescent="0.25">
      <c r="A156" s="30">
        <v>105</v>
      </c>
      <c r="B156" s="44" t="s">
        <v>40</v>
      </c>
      <c r="C156" s="35" t="s">
        <v>35</v>
      </c>
      <c r="D156" s="35" t="s">
        <v>36</v>
      </c>
      <c r="E156" s="86">
        <v>138</v>
      </c>
      <c r="F156" s="85">
        <v>11.25</v>
      </c>
      <c r="G156" s="270">
        <v>5</v>
      </c>
      <c r="H156" s="39">
        <f t="shared" si="4"/>
        <v>1552.5</v>
      </c>
      <c r="I156" s="42">
        <f t="shared" si="5"/>
        <v>1630.125</v>
      </c>
      <c r="J156" s="66" t="s">
        <v>93</v>
      </c>
      <c r="K156" s="23"/>
      <c r="L156" s="21" t="s">
        <v>94</v>
      </c>
      <c r="M156" s="73">
        <v>1304802</v>
      </c>
      <c r="N156" s="73" t="s">
        <v>103</v>
      </c>
      <c r="O156" s="73" t="s">
        <v>98</v>
      </c>
    </row>
    <row r="157" spans="1:19" ht="15.75" x14ac:dyDescent="0.25">
      <c r="A157" s="30">
        <v>106</v>
      </c>
      <c r="B157" s="44" t="s">
        <v>41</v>
      </c>
      <c r="C157" s="35" t="s">
        <v>35</v>
      </c>
      <c r="D157" s="35" t="s">
        <v>36</v>
      </c>
      <c r="E157" s="86">
        <v>138</v>
      </c>
      <c r="F157" s="85">
        <v>11.25</v>
      </c>
      <c r="G157" s="270">
        <v>5</v>
      </c>
      <c r="H157" s="39">
        <f t="shared" si="4"/>
        <v>1552.5</v>
      </c>
      <c r="I157" s="42">
        <f t="shared" si="5"/>
        <v>1630.125</v>
      </c>
      <c r="J157" s="66" t="s">
        <v>93</v>
      </c>
      <c r="K157" s="23"/>
      <c r="L157" s="21" t="s">
        <v>94</v>
      </c>
      <c r="M157" s="73">
        <v>1304801</v>
      </c>
      <c r="N157" s="73" t="s">
        <v>104</v>
      </c>
      <c r="O157" s="73" t="s">
        <v>98</v>
      </c>
    </row>
    <row r="158" spans="1:19" ht="15.75" x14ac:dyDescent="0.25">
      <c r="A158" s="30">
        <v>107</v>
      </c>
      <c r="B158" s="44" t="s">
        <v>42</v>
      </c>
      <c r="C158" s="35" t="s">
        <v>35</v>
      </c>
      <c r="D158" s="35" t="s">
        <v>36</v>
      </c>
      <c r="E158" s="86">
        <v>52</v>
      </c>
      <c r="F158" s="85">
        <v>22.5</v>
      </c>
      <c r="G158" s="270">
        <v>5</v>
      </c>
      <c r="H158" s="39">
        <f t="shared" si="4"/>
        <v>1170</v>
      </c>
      <c r="I158" s="42">
        <f t="shared" si="5"/>
        <v>1228.5</v>
      </c>
      <c r="J158" s="66" t="s">
        <v>93</v>
      </c>
      <c r="K158" s="23"/>
      <c r="L158" s="21" t="s">
        <v>94</v>
      </c>
      <c r="M158" s="73">
        <v>1304830</v>
      </c>
      <c r="N158" s="73" t="s">
        <v>105</v>
      </c>
      <c r="O158" s="73" t="s">
        <v>100</v>
      </c>
    </row>
    <row r="159" spans="1:19" ht="15.75" x14ac:dyDescent="0.25">
      <c r="A159" s="30">
        <v>108</v>
      </c>
      <c r="B159" s="44" t="s">
        <v>43</v>
      </c>
      <c r="C159" s="35" t="s">
        <v>35</v>
      </c>
      <c r="D159" s="35" t="s">
        <v>36</v>
      </c>
      <c r="E159" s="86">
        <v>46</v>
      </c>
      <c r="F159" s="85">
        <v>22.5</v>
      </c>
      <c r="G159" s="270">
        <v>5</v>
      </c>
      <c r="H159" s="39">
        <f t="shared" si="4"/>
        <v>1035</v>
      </c>
      <c r="I159" s="42">
        <f t="shared" si="5"/>
        <v>1086.75</v>
      </c>
      <c r="J159" s="66" t="s">
        <v>93</v>
      </c>
      <c r="K159" s="23"/>
      <c r="L159" s="21" t="s">
        <v>94</v>
      </c>
      <c r="M159" s="73">
        <v>1304833</v>
      </c>
      <c r="N159" s="73" t="s">
        <v>106</v>
      </c>
      <c r="O159" s="73" t="s">
        <v>100</v>
      </c>
    </row>
    <row r="160" spans="1:19" ht="15.75" x14ac:dyDescent="0.2">
      <c r="A160" s="30">
        <v>109</v>
      </c>
      <c r="B160" s="44" t="s">
        <v>44</v>
      </c>
      <c r="C160" s="35" t="s">
        <v>35</v>
      </c>
      <c r="D160" s="35" t="s">
        <v>36</v>
      </c>
      <c r="E160" s="86">
        <v>6</v>
      </c>
      <c r="F160" s="23"/>
      <c r="G160" s="270"/>
      <c r="H160" s="39">
        <f t="shared" si="4"/>
        <v>0</v>
      </c>
      <c r="I160" s="42">
        <f t="shared" si="5"/>
        <v>0</v>
      </c>
      <c r="J160" s="53"/>
      <c r="K160" s="23"/>
      <c r="L160" s="23"/>
      <c r="M160" s="69"/>
      <c r="N160" s="69"/>
      <c r="O160" s="70"/>
    </row>
    <row r="161" spans="1:15" ht="16.5" customHeight="1" x14ac:dyDescent="0.25">
      <c r="A161" s="30">
        <v>110</v>
      </c>
      <c r="B161" s="44" t="s">
        <v>45</v>
      </c>
      <c r="C161" s="35" t="s">
        <v>35</v>
      </c>
      <c r="D161" s="35" t="s">
        <v>36</v>
      </c>
      <c r="E161" s="86">
        <v>6</v>
      </c>
      <c r="F161" s="23">
        <v>11.25</v>
      </c>
      <c r="G161" s="270">
        <v>5</v>
      </c>
      <c r="H161" s="39">
        <f t="shared" si="4"/>
        <v>67.5</v>
      </c>
      <c r="I161" s="42">
        <f t="shared" si="5"/>
        <v>70.875</v>
      </c>
      <c r="J161" s="66" t="s">
        <v>93</v>
      </c>
      <c r="K161" s="23"/>
      <c r="L161" s="21" t="s">
        <v>94</v>
      </c>
      <c r="M161" s="73">
        <v>1304829</v>
      </c>
      <c r="N161" s="73" t="s">
        <v>107</v>
      </c>
      <c r="O161" s="73" t="s">
        <v>100</v>
      </c>
    </row>
    <row r="162" spans="1:15" ht="21.75" customHeight="1" x14ac:dyDescent="0.25">
      <c r="A162" s="30">
        <v>111</v>
      </c>
      <c r="B162" s="44" t="s">
        <v>46</v>
      </c>
      <c r="C162" s="35" t="s">
        <v>35</v>
      </c>
      <c r="D162" s="35" t="s">
        <v>36</v>
      </c>
      <c r="E162" s="86">
        <v>39</v>
      </c>
      <c r="F162" s="23">
        <v>11.25</v>
      </c>
      <c r="G162" s="270">
        <v>5</v>
      </c>
      <c r="H162" s="39">
        <f t="shared" si="4"/>
        <v>438.75</v>
      </c>
      <c r="I162" s="42">
        <f t="shared" si="5"/>
        <v>460.6875</v>
      </c>
      <c r="J162" s="66" t="s">
        <v>93</v>
      </c>
      <c r="K162" s="23"/>
      <c r="L162" s="21" t="s">
        <v>94</v>
      </c>
      <c r="M162" s="73">
        <v>1304760</v>
      </c>
      <c r="N162" s="73" t="s">
        <v>108</v>
      </c>
      <c r="O162" s="73" t="s">
        <v>98</v>
      </c>
    </row>
    <row r="163" spans="1:15" ht="17.25" customHeight="1" x14ac:dyDescent="0.25">
      <c r="A163" s="30">
        <v>112</v>
      </c>
      <c r="B163" s="44" t="s">
        <v>47</v>
      </c>
      <c r="C163" s="35" t="s">
        <v>35</v>
      </c>
      <c r="D163" s="35" t="s">
        <v>36</v>
      </c>
      <c r="E163" s="86">
        <v>29</v>
      </c>
      <c r="F163" s="23">
        <v>11.25</v>
      </c>
      <c r="G163" s="270">
        <v>5</v>
      </c>
      <c r="H163" s="39">
        <f t="shared" si="4"/>
        <v>326.25</v>
      </c>
      <c r="I163" s="42">
        <f t="shared" si="5"/>
        <v>342.5625</v>
      </c>
      <c r="J163" s="66" t="s">
        <v>93</v>
      </c>
      <c r="K163" s="23"/>
      <c r="L163" s="21" t="s">
        <v>94</v>
      </c>
      <c r="M163" s="73">
        <v>1304769</v>
      </c>
      <c r="N163" s="73" t="s">
        <v>109</v>
      </c>
      <c r="O163" s="73" t="s">
        <v>98</v>
      </c>
    </row>
    <row r="164" spans="1:15" ht="15.75" x14ac:dyDescent="0.25">
      <c r="A164" s="30">
        <v>113</v>
      </c>
      <c r="B164" s="44" t="s">
        <v>48</v>
      </c>
      <c r="C164" s="35" t="s">
        <v>35</v>
      </c>
      <c r="D164" s="35" t="s">
        <v>36</v>
      </c>
      <c r="E164" s="86">
        <v>9</v>
      </c>
      <c r="F164" s="23">
        <v>11.25</v>
      </c>
      <c r="G164" s="270">
        <v>5</v>
      </c>
      <c r="H164" s="39">
        <f t="shared" si="4"/>
        <v>101.25</v>
      </c>
      <c r="I164" s="42">
        <f t="shared" si="5"/>
        <v>106.3125</v>
      </c>
      <c r="J164" s="66" t="s">
        <v>93</v>
      </c>
      <c r="K164" s="23"/>
      <c r="L164" s="21" t="s">
        <v>94</v>
      </c>
      <c r="M164" s="73">
        <v>1304749</v>
      </c>
      <c r="N164" s="73" t="s">
        <v>110</v>
      </c>
      <c r="O164" s="73" t="s">
        <v>98</v>
      </c>
    </row>
    <row r="165" spans="1:15" ht="15.75" x14ac:dyDescent="0.25">
      <c r="A165" s="30">
        <v>114</v>
      </c>
      <c r="B165" s="44" t="s">
        <v>49</v>
      </c>
      <c r="C165" s="35" t="s">
        <v>35</v>
      </c>
      <c r="D165" s="35" t="s">
        <v>36</v>
      </c>
      <c r="E165" s="86">
        <v>29</v>
      </c>
      <c r="F165" s="23">
        <v>11.25</v>
      </c>
      <c r="G165" s="270">
        <v>5</v>
      </c>
      <c r="H165" s="39">
        <f t="shared" si="4"/>
        <v>326.25</v>
      </c>
      <c r="I165" s="42">
        <f t="shared" si="5"/>
        <v>342.5625</v>
      </c>
      <c r="J165" s="66" t="s">
        <v>93</v>
      </c>
      <c r="K165" s="23"/>
      <c r="L165" s="21" t="s">
        <v>94</v>
      </c>
      <c r="M165" s="73">
        <v>1304754</v>
      </c>
      <c r="N165" s="73" t="s">
        <v>111</v>
      </c>
      <c r="O165" s="73" t="s">
        <v>98</v>
      </c>
    </row>
    <row r="166" spans="1:15" ht="15.75" x14ac:dyDescent="0.25">
      <c r="A166" s="30">
        <v>115</v>
      </c>
      <c r="B166" s="44" t="s">
        <v>50</v>
      </c>
      <c r="C166" s="35" t="s">
        <v>35</v>
      </c>
      <c r="D166" s="35" t="s">
        <v>36</v>
      </c>
      <c r="E166" s="86">
        <v>19</v>
      </c>
      <c r="F166" s="23">
        <v>11.25</v>
      </c>
      <c r="G166" s="270">
        <v>5</v>
      </c>
      <c r="H166" s="39">
        <f t="shared" si="4"/>
        <v>213.75</v>
      </c>
      <c r="I166" s="42">
        <f t="shared" si="5"/>
        <v>224.4375</v>
      </c>
      <c r="J166" s="66" t="s">
        <v>93</v>
      </c>
      <c r="K166" s="23"/>
      <c r="L166" s="21" t="s">
        <v>94</v>
      </c>
      <c r="M166" s="73">
        <v>1304757</v>
      </c>
      <c r="N166" s="73" t="s">
        <v>112</v>
      </c>
      <c r="O166" s="73" t="s">
        <v>98</v>
      </c>
    </row>
    <row r="167" spans="1:15" ht="15.75" x14ac:dyDescent="0.25">
      <c r="A167" s="30">
        <v>116</v>
      </c>
      <c r="B167" s="44" t="s">
        <v>51</v>
      </c>
      <c r="C167" s="35" t="s">
        <v>35</v>
      </c>
      <c r="D167" s="35" t="s">
        <v>36</v>
      </c>
      <c r="E167" s="86">
        <v>39</v>
      </c>
      <c r="F167" s="23">
        <v>11.25</v>
      </c>
      <c r="G167" s="270">
        <v>5</v>
      </c>
      <c r="H167" s="39">
        <f t="shared" si="4"/>
        <v>438.75</v>
      </c>
      <c r="I167" s="42">
        <f t="shared" si="5"/>
        <v>460.6875</v>
      </c>
      <c r="J167" s="66" t="s">
        <v>93</v>
      </c>
      <c r="K167" s="23"/>
      <c r="L167" s="21" t="s">
        <v>94</v>
      </c>
      <c r="M167" s="73">
        <v>1306185</v>
      </c>
      <c r="N167" s="73" t="s">
        <v>113</v>
      </c>
      <c r="O167" s="73" t="s">
        <v>98</v>
      </c>
    </row>
    <row r="168" spans="1:15" ht="15.75" x14ac:dyDescent="0.2">
      <c r="A168" s="30">
        <v>117</v>
      </c>
      <c r="B168" s="44" t="s">
        <v>52</v>
      </c>
      <c r="C168" s="35" t="s">
        <v>35</v>
      </c>
      <c r="D168" s="35" t="s">
        <v>36</v>
      </c>
      <c r="E168" s="86">
        <v>13</v>
      </c>
      <c r="F168" s="23"/>
      <c r="G168" s="270"/>
      <c r="H168" s="39">
        <f t="shared" si="4"/>
        <v>0</v>
      </c>
      <c r="I168" s="42">
        <f t="shared" si="5"/>
        <v>0</v>
      </c>
      <c r="J168" s="53"/>
      <c r="K168" s="23"/>
      <c r="L168" s="23"/>
      <c r="M168" s="69"/>
      <c r="N168" s="69"/>
      <c r="O168" s="70"/>
    </row>
    <row r="169" spans="1:15" ht="15.75" x14ac:dyDescent="0.2">
      <c r="A169" s="30">
        <v>118</v>
      </c>
      <c r="B169" s="44" t="s">
        <v>53</v>
      </c>
      <c r="C169" s="35" t="s">
        <v>35</v>
      </c>
      <c r="D169" s="35" t="s">
        <v>36</v>
      </c>
      <c r="E169" s="86">
        <v>6</v>
      </c>
      <c r="F169" s="23"/>
      <c r="G169" s="270"/>
      <c r="H169" s="39">
        <f t="shared" si="4"/>
        <v>0</v>
      </c>
      <c r="I169" s="42">
        <f t="shared" si="5"/>
        <v>0</v>
      </c>
      <c r="J169" s="53"/>
      <c r="K169" s="23"/>
      <c r="L169" s="23"/>
      <c r="M169" s="69"/>
      <c r="N169" s="69"/>
      <c r="O169" s="70"/>
    </row>
    <row r="170" spans="1:15" ht="18" customHeight="1" x14ac:dyDescent="0.25">
      <c r="A170" s="30">
        <v>119</v>
      </c>
      <c r="B170" s="44" t="s">
        <v>54</v>
      </c>
      <c r="C170" s="35" t="s">
        <v>35</v>
      </c>
      <c r="D170" s="35" t="s">
        <v>36</v>
      </c>
      <c r="E170" s="86">
        <v>39</v>
      </c>
      <c r="F170" s="23">
        <v>11.25</v>
      </c>
      <c r="G170" s="270">
        <v>5</v>
      </c>
      <c r="H170" s="39">
        <f t="shared" si="4"/>
        <v>438.75</v>
      </c>
      <c r="I170" s="42">
        <f t="shared" si="5"/>
        <v>460.6875</v>
      </c>
      <c r="J170" s="66" t="s">
        <v>93</v>
      </c>
      <c r="K170" s="23"/>
      <c r="L170" s="21" t="s">
        <v>94</v>
      </c>
      <c r="M170" s="73">
        <v>1304874</v>
      </c>
      <c r="N170" s="73" t="s">
        <v>114</v>
      </c>
      <c r="O170" s="73" t="s">
        <v>98</v>
      </c>
    </row>
    <row r="171" spans="1:15" ht="19.5" customHeight="1" x14ac:dyDescent="0.25">
      <c r="A171" s="30">
        <v>120</v>
      </c>
      <c r="B171" s="44" t="s">
        <v>55</v>
      </c>
      <c r="C171" s="35" t="s">
        <v>35</v>
      </c>
      <c r="D171" s="35" t="s">
        <v>36</v>
      </c>
      <c r="E171" s="86">
        <v>19</v>
      </c>
      <c r="F171" s="23">
        <v>11.25</v>
      </c>
      <c r="G171" s="270">
        <v>5</v>
      </c>
      <c r="H171" s="39">
        <f t="shared" si="4"/>
        <v>213.75</v>
      </c>
      <c r="I171" s="42">
        <f t="shared" si="5"/>
        <v>224.4375</v>
      </c>
      <c r="J171" s="66" t="s">
        <v>93</v>
      </c>
      <c r="K171" s="23"/>
      <c r="L171" s="21" t="s">
        <v>94</v>
      </c>
      <c r="M171" s="80">
        <v>1304867</v>
      </c>
      <c r="N171" s="73" t="s">
        <v>115</v>
      </c>
      <c r="O171" s="73" t="s">
        <v>98</v>
      </c>
    </row>
    <row r="172" spans="1:15" ht="15.75" x14ac:dyDescent="0.2">
      <c r="A172" s="30">
        <v>121</v>
      </c>
      <c r="B172" s="44" t="s">
        <v>56</v>
      </c>
      <c r="C172" s="35" t="s">
        <v>35</v>
      </c>
      <c r="D172" s="35" t="s">
        <v>36</v>
      </c>
      <c r="E172" s="86">
        <v>13</v>
      </c>
      <c r="F172" s="23"/>
      <c r="G172" s="270"/>
      <c r="H172" s="39">
        <f t="shared" si="4"/>
        <v>0</v>
      </c>
      <c r="I172" s="42">
        <f t="shared" si="5"/>
        <v>0</v>
      </c>
      <c r="J172" s="53"/>
      <c r="K172" s="23"/>
      <c r="L172" s="23"/>
      <c r="M172" s="69"/>
      <c r="N172" s="69"/>
      <c r="O172" s="70"/>
    </row>
    <row r="173" spans="1:15" ht="15.75" x14ac:dyDescent="0.2">
      <c r="A173" s="30">
        <v>122</v>
      </c>
      <c r="B173" s="44" t="s">
        <v>57</v>
      </c>
      <c r="C173" s="35" t="s">
        <v>35</v>
      </c>
      <c r="D173" s="35" t="s">
        <v>36</v>
      </c>
      <c r="E173" s="86">
        <v>13</v>
      </c>
      <c r="F173" s="23"/>
      <c r="G173" s="270"/>
      <c r="H173" s="39">
        <f t="shared" si="4"/>
        <v>0</v>
      </c>
      <c r="I173" s="42">
        <f t="shared" si="5"/>
        <v>0</v>
      </c>
      <c r="J173" s="53"/>
      <c r="K173" s="23"/>
      <c r="L173" s="23"/>
      <c r="M173" s="69"/>
      <c r="N173" s="69"/>
      <c r="O173" s="70"/>
    </row>
    <row r="174" spans="1:15" ht="18.75" customHeight="1" x14ac:dyDescent="0.25">
      <c r="A174" s="30">
        <v>123</v>
      </c>
      <c r="B174" s="44" t="s">
        <v>58</v>
      </c>
      <c r="C174" s="35" t="s">
        <v>35</v>
      </c>
      <c r="D174" s="35" t="s">
        <v>36</v>
      </c>
      <c r="E174" s="86">
        <v>13</v>
      </c>
      <c r="F174" s="23">
        <v>11.25</v>
      </c>
      <c r="G174" s="270">
        <v>5</v>
      </c>
      <c r="H174" s="39">
        <f t="shared" si="4"/>
        <v>146.25</v>
      </c>
      <c r="I174" s="42">
        <f t="shared" si="5"/>
        <v>153.5625</v>
      </c>
      <c r="J174" s="66" t="s">
        <v>93</v>
      </c>
      <c r="K174" s="23"/>
      <c r="L174" s="21" t="s">
        <v>94</v>
      </c>
      <c r="M174" s="73">
        <v>1304889</v>
      </c>
      <c r="N174" s="73" t="s">
        <v>116</v>
      </c>
      <c r="O174" s="73" t="s">
        <v>98</v>
      </c>
    </row>
    <row r="175" spans="1:15" ht="15.75" x14ac:dyDescent="0.2">
      <c r="A175" s="30">
        <v>124</v>
      </c>
      <c r="B175" s="44" t="s">
        <v>59</v>
      </c>
      <c r="C175" s="35" t="s">
        <v>35</v>
      </c>
      <c r="D175" s="35" t="s">
        <v>36</v>
      </c>
      <c r="E175" s="86">
        <v>6</v>
      </c>
      <c r="F175" s="23"/>
      <c r="G175" s="270"/>
      <c r="H175" s="39">
        <f t="shared" si="4"/>
        <v>0</v>
      </c>
      <c r="I175" s="42">
        <f t="shared" si="5"/>
        <v>0</v>
      </c>
      <c r="J175" s="53"/>
      <c r="K175" s="23"/>
      <c r="L175" s="23"/>
      <c r="M175" s="69"/>
      <c r="N175" s="69"/>
      <c r="O175" s="70"/>
    </row>
    <row r="176" spans="1:15" ht="15.75" x14ac:dyDescent="0.25">
      <c r="A176" s="30">
        <v>125</v>
      </c>
      <c r="B176" s="44" t="s">
        <v>60</v>
      </c>
      <c r="C176" s="35" t="s">
        <v>35</v>
      </c>
      <c r="D176" s="35" t="s">
        <v>36</v>
      </c>
      <c r="E176" s="86">
        <v>6</v>
      </c>
      <c r="F176" s="23">
        <v>11.25</v>
      </c>
      <c r="G176" s="270">
        <v>5</v>
      </c>
      <c r="H176" s="39">
        <f t="shared" si="4"/>
        <v>67.5</v>
      </c>
      <c r="I176" s="42">
        <f t="shared" si="5"/>
        <v>70.875</v>
      </c>
      <c r="J176" s="66" t="s">
        <v>93</v>
      </c>
      <c r="K176" s="23"/>
      <c r="L176" s="21" t="s">
        <v>94</v>
      </c>
      <c r="M176" s="73">
        <v>1304904</v>
      </c>
      <c r="N176" s="73" t="s">
        <v>117</v>
      </c>
      <c r="O176" s="78" t="s">
        <v>98</v>
      </c>
    </row>
    <row r="177" spans="1:15" ht="18" customHeight="1" x14ac:dyDescent="0.25">
      <c r="A177" s="30">
        <v>126</v>
      </c>
      <c r="B177" s="44" t="s">
        <v>61</v>
      </c>
      <c r="C177" s="35" t="s">
        <v>35</v>
      </c>
      <c r="D177" s="35" t="s">
        <v>36</v>
      </c>
      <c r="E177" s="86">
        <v>6</v>
      </c>
      <c r="F177" s="23">
        <v>11.25</v>
      </c>
      <c r="G177" s="270">
        <v>5</v>
      </c>
      <c r="H177" s="39">
        <f t="shared" si="4"/>
        <v>67.5</v>
      </c>
      <c r="I177" s="42">
        <f t="shared" si="5"/>
        <v>70.875</v>
      </c>
      <c r="J177" s="66" t="s">
        <v>93</v>
      </c>
      <c r="K177" s="23"/>
      <c r="L177" s="21" t="s">
        <v>94</v>
      </c>
      <c r="M177" s="78">
        <v>1304955</v>
      </c>
      <c r="N177" s="78" t="s">
        <v>118</v>
      </c>
      <c r="O177" s="78" t="s">
        <v>98</v>
      </c>
    </row>
    <row r="178" spans="1:15" ht="15.75" x14ac:dyDescent="0.25">
      <c r="A178" s="30">
        <v>127</v>
      </c>
      <c r="B178" s="44" t="s">
        <v>62</v>
      </c>
      <c r="C178" s="35" t="s">
        <v>35</v>
      </c>
      <c r="D178" s="35" t="s">
        <v>36</v>
      </c>
      <c r="E178" s="86">
        <v>6</v>
      </c>
      <c r="F178" s="23">
        <v>11.25</v>
      </c>
      <c r="G178" s="270">
        <v>5</v>
      </c>
      <c r="H178" s="39">
        <f t="shared" si="4"/>
        <v>67.5</v>
      </c>
      <c r="I178" s="42">
        <f t="shared" si="5"/>
        <v>70.875</v>
      </c>
      <c r="J178" s="66" t="s">
        <v>93</v>
      </c>
      <c r="K178" s="23"/>
      <c r="L178" s="21" t="s">
        <v>94</v>
      </c>
      <c r="M178" s="73">
        <v>1304958</v>
      </c>
      <c r="N178" s="73" t="s">
        <v>119</v>
      </c>
      <c r="O178" s="73" t="s">
        <v>98</v>
      </c>
    </row>
    <row r="179" spans="1:15" ht="15.75" x14ac:dyDescent="0.25">
      <c r="A179" s="30">
        <v>128</v>
      </c>
      <c r="B179" s="44" t="s">
        <v>63</v>
      </c>
      <c r="C179" s="35" t="s">
        <v>35</v>
      </c>
      <c r="D179" s="35" t="s">
        <v>36</v>
      </c>
      <c r="E179" s="86">
        <v>13</v>
      </c>
      <c r="F179" s="23">
        <v>11.25</v>
      </c>
      <c r="G179" s="270">
        <v>5</v>
      </c>
      <c r="H179" s="39">
        <f t="shared" si="4"/>
        <v>146.25</v>
      </c>
      <c r="I179" s="42">
        <f t="shared" si="5"/>
        <v>153.5625</v>
      </c>
      <c r="J179" s="66" t="s">
        <v>93</v>
      </c>
      <c r="K179" s="23"/>
      <c r="L179" s="21" t="s">
        <v>94</v>
      </c>
      <c r="M179" s="73">
        <v>1304945</v>
      </c>
      <c r="N179" s="73" t="s">
        <v>120</v>
      </c>
      <c r="O179" s="73" t="s">
        <v>98</v>
      </c>
    </row>
    <row r="180" spans="1:15" ht="15.75" x14ac:dyDescent="0.25">
      <c r="A180" s="30">
        <v>129</v>
      </c>
      <c r="B180" s="44" t="s">
        <v>64</v>
      </c>
      <c r="C180" s="35" t="s">
        <v>35</v>
      </c>
      <c r="D180" s="35" t="s">
        <v>36</v>
      </c>
      <c r="E180" s="86">
        <v>46</v>
      </c>
      <c r="F180" s="23">
        <v>11.25</v>
      </c>
      <c r="G180" s="270">
        <v>5</v>
      </c>
      <c r="H180" s="39">
        <f t="shared" si="4"/>
        <v>517.5</v>
      </c>
      <c r="I180" s="42">
        <f t="shared" si="5"/>
        <v>543.375</v>
      </c>
      <c r="J180" s="66" t="s">
        <v>93</v>
      </c>
      <c r="K180" s="23"/>
      <c r="L180" s="21" t="s">
        <v>94</v>
      </c>
      <c r="M180" s="73">
        <v>1308145</v>
      </c>
      <c r="N180" s="73" t="s">
        <v>121</v>
      </c>
      <c r="O180" s="73" t="s">
        <v>98</v>
      </c>
    </row>
    <row r="181" spans="1:15" ht="15.75" x14ac:dyDescent="0.25">
      <c r="A181" s="30">
        <v>130</v>
      </c>
      <c r="B181" s="44" t="s">
        <v>65</v>
      </c>
      <c r="C181" s="35" t="s">
        <v>35</v>
      </c>
      <c r="D181" s="35" t="s">
        <v>36</v>
      </c>
      <c r="E181" s="86">
        <v>3</v>
      </c>
      <c r="F181" s="23">
        <v>11.25</v>
      </c>
      <c r="G181" s="270">
        <v>5</v>
      </c>
      <c r="H181" s="39">
        <f t="shared" si="4"/>
        <v>33.75</v>
      </c>
      <c r="I181" s="42">
        <f t="shared" si="5"/>
        <v>35.4375</v>
      </c>
      <c r="J181" s="66" t="s">
        <v>93</v>
      </c>
      <c r="K181" s="23"/>
      <c r="L181" s="21" t="s">
        <v>94</v>
      </c>
      <c r="M181" s="74">
        <v>1304975</v>
      </c>
      <c r="N181" s="74" t="s">
        <v>123</v>
      </c>
      <c r="O181" s="74" t="s">
        <v>98</v>
      </c>
    </row>
    <row r="182" spans="1:15" ht="15.75" x14ac:dyDescent="0.25">
      <c r="A182" s="30">
        <v>131</v>
      </c>
      <c r="B182" s="44" t="s">
        <v>66</v>
      </c>
      <c r="C182" s="35" t="s">
        <v>35</v>
      </c>
      <c r="D182" s="35" t="s">
        <v>36</v>
      </c>
      <c r="E182" s="86">
        <v>3</v>
      </c>
      <c r="F182" s="23">
        <v>11.25</v>
      </c>
      <c r="G182" s="270">
        <v>5</v>
      </c>
      <c r="H182" s="39">
        <f t="shared" si="4"/>
        <v>33.75</v>
      </c>
      <c r="I182" s="42">
        <f t="shared" si="5"/>
        <v>35.4375</v>
      </c>
      <c r="J182" s="66" t="s">
        <v>93</v>
      </c>
      <c r="K182" s="23"/>
      <c r="L182" s="21" t="s">
        <v>94</v>
      </c>
      <c r="M182" s="74">
        <v>1304976</v>
      </c>
      <c r="N182" s="74" t="s">
        <v>122</v>
      </c>
      <c r="O182" s="74" t="s">
        <v>98</v>
      </c>
    </row>
    <row r="183" spans="1:15" ht="15.75" x14ac:dyDescent="0.2">
      <c r="A183" s="30">
        <v>132</v>
      </c>
      <c r="B183" s="44" t="s">
        <v>67</v>
      </c>
      <c r="C183" s="35" t="s">
        <v>35</v>
      </c>
      <c r="D183" s="35" t="s">
        <v>36</v>
      </c>
      <c r="E183" s="86">
        <v>3</v>
      </c>
      <c r="F183" s="23"/>
      <c r="G183" s="270"/>
      <c r="H183" s="39">
        <f t="shared" si="4"/>
        <v>0</v>
      </c>
      <c r="I183" s="42">
        <f t="shared" si="5"/>
        <v>0</v>
      </c>
      <c r="J183" s="54"/>
      <c r="K183" s="23"/>
      <c r="L183" s="23"/>
      <c r="M183" s="69"/>
      <c r="N183" s="69"/>
      <c r="O183" s="70"/>
    </row>
    <row r="184" spans="1:15" ht="15.75" customHeight="1" x14ac:dyDescent="0.2">
      <c r="A184" s="30">
        <v>133</v>
      </c>
      <c r="B184" s="44" t="s">
        <v>68</v>
      </c>
      <c r="C184" s="35" t="s">
        <v>35</v>
      </c>
      <c r="D184" s="35" t="s">
        <v>36</v>
      </c>
      <c r="E184" s="86">
        <v>3</v>
      </c>
      <c r="F184" s="23"/>
      <c r="G184" s="270"/>
      <c r="H184" s="39">
        <f t="shared" si="4"/>
        <v>0</v>
      </c>
      <c r="I184" s="42">
        <f t="shared" si="5"/>
        <v>0</v>
      </c>
      <c r="J184" s="54"/>
      <c r="K184" s="23"/>
      <c r="L184" s="23"/>
      <c r="M184" s="69"/>
      <c r="N184" s="69"/>
      <c r="O184" s="70"/>
    </row>
    <row r="185" spans="1:15" ht="30.75" customHeight="1" x14ac:dyDescent="0.25">
      <c r="A185" s="30">
        <v>134</v>
      </c>
      <c r="B185" s="45" t="s">
        <v>69</v>
      </c>
      <c r="C185" s="35" t="s">
        <v>35</v>
      </c>
      <c r="D185" s="35" t="s">
        <v>36</v>
      </c>
      <c r="E185" s="86">
        <v>72</v>
      </c>
      <c r="F185" s="23">
        <v>11.25</v>
      </c>
      <c r="G185" s="270">
        <v>5</v>
      </c>
      <c r="H185" s="39">
        <f t="shared" si="4"/>
        <v>810</v>
      </c>
      <c r="I185" s="42">
        <f t="shared" si="5"/>
        <v>850.5</v>
      </c>
      <c r="J185" s="66" t="s">
        <v>93</v>
      </c>
      <c r="K185" s="23"/>
      <c r="L185" s="21" t="s">
        <v>94</v>
      </c>
      <c r="M185" s="73">
        <v>1304752</v>
      </c>
      <c r="N185" s="73" t="s">
        <v>124</v>
      </c>
      <c r="O185" s="73" t="s">
        <v>98</v>
      </c>
    </row>
    <row r="186" spans="1:15" ht="14.25" customHeight="1" x14ac:dyDescent="0.25">
      <c r="A186" s="30">
        <v>135</v>
      </c>
      <c r="B186" s="45" t="s">
        <v>70</v>
      </c>
      <c r="C186" s="35" t="s">
        <v>35</v>
      </c>
      <c r="D186" s="35" t="s">
        <v>36</v>
      </c>
      <c r="E186" s="87">
        <v>26</v>
      </c>
      <c r="F186" s="28">
        <v>11.25</v>
      </c>
      <c r="G186" s="271">
        <v>5</v>
      </c>
      <c r="H186" s="39">
        <f t="shared" si="4"/>
        <v>292.5</v>
      </c>
      <c r="I186" s="42">
        <f t="shared" si="5"/>
        <v>307.125</v>
      </c>
      <c r="J186" s="66" t="s">
        <v>93</v>
      </c>
      <c r="K186" s="23"/>
      <c r="L186" s="21" t="s">
        <v>94</v>
      </c>
      <c r="M186" s="73">
        <v>1304768</v>
      </c>
      <c r="N186" s="73" t="s">
        <v>125</v>
      </c>
      <c r="O186" s="73" t="s">
        <v>98</v>
      </c>
    </row>
    <row r="187" spans="1:15" ht="15.75" x14ac:dyDescent="0.25">
      <c r="A187" s="30">
        <v>136</v>
      </c>
      <c r="B187" s="45" t="s">
        <v>71</v>
      </c>
      <c r="C187" s="35" t="s">
        <v>35</v>
      </c>
      <c r="D187" s="35" t="s">
        <v>36</v>
      </c>
      <c r="E187" s="87">
        <v>2</v>
      </c>
      <c r="F187" s="28">
        <v>11.25</v>
      </c>
      <c r="G187" s="271">
        <v>5</v>
      </c>
      <c r="H187" s="39">
        <f t="shared" si="4"/>
        <v>22.5</v>
      </c>
      <c r="I187" s="42">
        <f t="shared" si="5"/>
        <v>23.625</v>
      </c>
      <c r="J187" s="66" t="s">
        <v>93</v>
      </c>
      <c r="K187" s="23"/>
      <c r="L187" s="21" t="s">
        <v>94</v>
      </c>
      <c r="M187" s="73">
        <v>1304946</v>
      </c>
      <c r="N187" s="73" t="s">
        <v>126</v>
      </c>
      <c r="O187" s="73" t="s">
        <v>98</v>
      </c>
    </row>
    <row r="188" spans="1:15" ht="16.5" customHeight="1" x14ac:dyDescent="0.25">
      <c r="A188" s="30">
        <v>137</v>
      </c>
      <c r="B188" s="45" t="s">
        <v>72</v>
      </c>
      <c r="C188" s="35" t="s">
        <v>35</v>
      </c>
      <c r="D188" s="35" t="s">
        <v>36</v>
      </c>
      <c r="E188" s="87">
        <v>6</v>
      </c>
      <c r="F188" s="28">
        <v>11.25</v>
      </c>
      <c r="G188" s="271">
        <v>5</v>
      </c>
      <c r="H188" s="39">
        <f t="shared" si="4"/>
        <v>67.5</v>
      </c>
      <c r="I188" s="42">
        <f t="shared" si="5"/>
        <v>70.875</v>
      </c>
      <c r="J188" s="66" t="s">
        <v>93</v>
      </c>
      <c r="K188" s="23"/>
      <c r="L188" s="21" t="s">
        <v>94</v>
      </c>
      <c r="M188" s="78">
        <v>1304941</v>
      </c>
      <c r="N188" s="78" t="s">
        <v>127</v>
      </c>
      <c r="O188" s="78" t="s">
        <v>98</v>
      </c>
    </row>
    <row r="189" spans="1:15" ht="20.25" customHeight="1" x14ac:dyDescent="0.2">
      <c r="A189" s="30">
        <v>138</v>
      </c>
      <c r="B189" s="45" t="s">
        <v>73</v>
      </c>
      <c r="C189" s="35" t="s">
        <v>35</v>
      </c>
      <c r="D189" s="35" t="s">
        <v>36</v>
      </c>
      <c r="E189" s="87">
        <v>13</v>
      </c>
      <c r="F189" s="28">
        <v>11.25</v>
      </c>
      <c r="G189" s="271">
        <v>5</v>
      </c>
      <c r="H189" s="39">
        <f t="shared" si="4"/>
        <v>146.25</v>
      </c>
      <c r="I189" s="42">
        <f t="shared" si="5"/>
        <v>153.5625</v>
      </c>
      <c r="J189" s="66" t="s">
        <v>93</v>
      </c>
      <c r="K189" s="23"/>
      <c r="L189" s="21" t="s">
        <v>94</v>
      </c>
      <c r="M189" s="75">
        <v>1304900</v>
      </c>
      <c r="N189" s="76" t="s">
        <v>144</v>
      </c>
      <c r="O189" s="76" t="s">
        <v>98</v>
      </c>
    </row>
    <row r="190" spans="1:15" ht="21.75" customHeight="1" x14ac:dyDescent="0.25">
      <c r="A190" s="30">
        <v>139</v>
      </c>
      <c r="B190" s="45" t="s">
        <v>74</v>
      </c>
      <c r="C190" s="35" t="s">
        <v>35</v>
      </c>
      <c r="D190" s="35" t="s">
        <v>36</v>
      </c>
      <c r="E190" s="87">
        <v>6</v>
      </c>
      <c r="F190" s="28">
        <v>11.25</v>
      </c>
      <c r="G190" s="271">
        <v>5</v>
      </c>
      <c r="H190" s="39">
        <f t="shared" si="4"/>
        <v>67.5</v>
      </c>
      <c r="I190" s="42">
        <f t="shared" si="5"/>
        <v>70.875</v>
      </c>
      <c r="J190" s="66" t="s">
        <v>93</v>
      </c>
      <c r="K190" s="23"/>
      <c r="L190" s="21" t="s">
        <v>94</v>
      </c>
      <c r="M190" s="74">
        <v>1304938</v>
      </c>
      <c r="N190" s="74" t="s">
        <v>128</v>
      </c>
      <c r="O190" s="74" t="s">
        <v>98</v>
      </c>
    </row>
    <row r="191" spans="1:15" ht="12.75" customHeight="1" x14ac:dyDescent="0.2">
      <c r="A191" s="30">
        <v>140</v>
      </c>
      <c r="B191" s="45" t="s">
        <v>75</v>
      </c>
      <c r="C191" s="35" t="s">
        <v>35</v>
      </c>
      <c r="D191" s="35" t="s">
        <v>36</v>
      </c>
      <c r="E191" s="87">
        <v>6</v>
      </c>
      <c r="F191" s="28"/>
      <c r="G191" s="271"/>
      <c r="H191" s="39">
        <f t="shared" si="4"/>
        <v>0</v>
      </c>
      <c r="I191" s="42">
        <f t="shared" si="5"/>
        <v>0</v>
      </c>
      <c r="J191" s="55"/>
      <c r="K191" s="24"/>
      <c r="L191" s="25"/>
      <c r="M191" s="71"/>
      <c r="N191" s="71"/>
      <c r="O191" s="72"/>
    </row>
    <row r="192" spans="1:15" ht="15.75" x14ac:dyDescent="0.25">
      <c r="A192" s="30">
        <v>141</v>
      </c>
      <c r="B192" s="45" t="s">
        <v>76</v>
      </c>
      <c r="C192" s="35" t="s">
        <v>35</v>
      </c>
      <c r="D192" s="35" t="s">
        <v>36</v>
      </c>
      <c r="E192" s="87">
        <v>13</v>
      </c>
      <c r="F192" s="28">
        <v>11.25</v>
      </c>
      <c r="G192" s="271">
        <v>5</v>
      </c>
      <c r="H192" s="39">
        <f t="shared" si="4"/>
        <v>146.25</v>
      </c>
      <c r="I192" s="42">
        <f t="shared" si="5"/>
        <v>153.5625</v>
      </c>
      <c r="J192" s="66" t="s">
        <v>93</v>
      </c>
      <c r="K192" s="23"/>
      <c r="L192" s="21" t="s">
        <v>94</v>
      </c>
      <c r="M192" s="77">
        <v>1304755</v>
      </c>
      <c r="N192" s="77" t="s">
        <v>129</v>
      </c>
      <c r="O192" s="77" t="s">
        <v>98</v>
      </c>
    </row>
    <row r="193" spans="1:15" ht="15.75" x14ac:dyDescent="0.25">
      <c r="A193" s="30">
        <v>142</v>
      </c>
      <c r="B193" s="45" t="s">
        <v>77</v>
      </c>
      <c r="C193" s="35" t="s">
        <v>35</v>
      </c>
      <c r="D193" s="35" t="s">
        <v>36</v>
      </c>
      <c r="E193" s="87">
        <v>13</v>
      </c>
      <c r="F193" s="28">
        <v>11.25</v>
      </c>
      <c r="G193" s="271">
        <v>5</v>
      </c>
      <c r="H193" s="39">
        <f t="shared" si="4"/>
        <v>146.25</v>
      </c>
      <c r="I193" s="42">
        <f t="shared" si="5"/>
        <v>153.5625</v>
      </c>
      <c r="J193" s="66" t="s">
        <v>93</v>
      </c>
      <c r="K193" s="23"/>
      <c r="L193" s="21" t="s">
        <v>94</v>
      </c>
      <c r="M193" s="74">
        <v>1304786</v>
      </c>
      <c r="N193" s="73" t="s">
        <v>130</v>
      </c>
      <c r="O193" s="74" t="s">
        <v>98</v>
      </c>
    </row>
    <row r="194" spans="1:15" ht="15.75" x14ac:dyDescent="0.2">
      <c r="A194" s="30">
        <v>143</v>
      </c>
      <c r="B194" s="45" t="s">
        <v>78</v>
      </c>
      <c r="C194" s="35" t="s">
        <v>35</v>
      </c>
      <c r="D194" s="35" t="s">
        <v>36</v>
      </c>
      <c r="E194" s="87">
        <v>6</v>
      </c>
      <c r="F194" s="28"/>
      <c r="G194" s="271"/>
      <c r="H194" s="39"/>
      <c r="I194" s="42"/>
      <c r="J194" s="55"/>
      <c r="K194" s="24"/>
      <c r="L194" s="25"/>
      <c r="M194" s="71"/>
      <c r="N194" s="71"/>
      <c r="O194" s="72"/>
    </row>
    <row r="195" spans="1:15" ht="15.75" x14ac:dyDescent="0.25">
      <c r="A195" s="30">
        <v>144</v>
      </c>
      <c r="B195" s="45" t="s">
        <v>79</v>
      </c>
      <c r="C195" s="35" t="s">
        <v>35</v>
      </c>
      <c r="D195" s="35" t="s">
        <v>36</v>
      </c>
      <c r="E195" s="87">
        <v>9</v>
      </c>
      <c r="F195" s="28">
        <v>11.25</v>
      </c>
      <c r="G195" s="271">
        <v>5</v>
      </c>
      <c r="H195" s="39">
        <f t="shared" si="4"/>
        <v>101.25</v>
      </c>
      <c r="I195" s="42">
        <f t="shared" si="5"/>
        <v>106.3125</v>
      </c>
      <c r="J195" s="66" t="s">
        <v>93</v>
      </c>
      <c r="K195" s="23"/>
      <c r="L195" s="21" t="s">
        <v>94</v>
      </c>
      <c r="M195" s="73">
        <v>1304761</v>
      </c>
      <c r="N195" s="73" t="s">
        <v>131</v>
      </c>
      <c r="O195" s="73" t="s">
        <v>98</v>
      </c>
    </row>
    <row r="196" spans="1:15" ht="15.75" x14ac:dyDescent="0.25">
      <c r="A196" s="30">
        <v>145</v>
      </c>
      <c r="B196" s="45" t="s">
        <v>80</v>
      </c>
      <c r="C196" s="35" t="s">
        <v>35</v>
      </c>
      <c r="D196" s="35" t="s">
        <v>36</v>
      </c>
      <c r="E196" s="87">
        <v>6</v>
      </c>
      <c r="F196" s="28">
        <v>11.25</v>
      </c>
      <c r="G196" s="271">
        <v>5</v>
      </c>
      <c r="H196" s="39">
        <f t="shared" si="4"/>
        <v>67.5</v>
      </c>
      <c r="I196" s="42">
        <f t="shared" si="5"/>
        <v>70.875</v>
      </c>
      <c r="J196" s="66" t="s">
        <v>93</v>
      </c>
      <c r="K196" s="23"/>
      <c r="L196" s="21" t="s">
        <v>94</v>
      </c>
      <c r="M196" s="78">
        <v>1307280</v>
      </c>
      <c r="N196" s="73" t="s">
        <v>132</v>
      </c>
      <c r="O196" s="73" t="s">
        <v>98</v>
      </c>
    </row>
    <row r="197" spans="1:15" ht="20.25" customHeight="1" x14ac:dyDescent="0.25">
      <c r="A197" s="30">
        <v>146</v>
      </c>
      <c r="B197" s="45" t="s">
        <v>81</v>
      </c>
      <c r="C197" s="35" t="s">
        <v>35</v>
      </c>
      <c r="D197" s="35" t="s">
        <v>36</v>
      </c>
      <c r="E197" s="87">
        <v>13</v>
      </c>
      <c r="F197" s="84">
        <v>45</v>
      </c>
      <c r="G197" s="271">
        <v>5</v>
      </c>
      <c r="H197" s="39">
        <f t="shared" si="4"/>
        <v>585</v>
      </c>
      <c r="I197" s="42">
        <f t="shared" si="5"/>
        <v>614.25</v>
      </c>
      <c r="J197" s="66" t="s">
        <v>93</v>
      </c>
      <c r="K197" s="23"/>
      <c r="L197" s="21" t="s">
        <v>94</v>
      </c>
      <c r="M197" s="74">
        <v>1304853</v>
      </c>
      <c r="N197" s="74" t="s">
        <v>133</v>
      </c>
      <c r="O197" s="74"/>
    </row>
    <row r="198" spans="1:15" ht="15.75" x14ac:dyDescent="0.25">
      <c r="A198" s="30">
        <v>147</v>
      </c>
      <c r="B198" s="45" t="s">
        <v>82</v>
      </c>
      <c r="C198" s="35" t="s">
        <v>35</v>
      </c>
      <c r="D198" s="35" t="s">
        <v>36</v>
      </c>
      <c r="E198" s="87">
        <v>13</v>
      </c>
      <c r="F198" s="84">
        <v>45</v>
      </c>
      <c r="G198" s="271">
        <v>5</v>
      </c>
      <c r="H198" s="39">
        <f t="shared" si="4"/>
        <v>585</v>
      </c>
      <c r="I198" s="42">
        <f t="shared" si="5"/>
        <v>614.25</v>
      </c>
      <c r="J198" s="66" t="s">
        <v>93</v>
      </c>
      <c r="K198" s="23"/>
      <c r="L198" s="21" t="s">
        <v>94</v>
      </c>
      <c r="M198" s="79">
        <v>1304854</v>
      </c>
      <c r="N198" s="73" t="s">
        <v>134</v>
      </c>
      <c r="O198" s="74" t="s">
        <v>98</v>
      </c>
    </row>
    <row r="199" spans="1:15" ht="15.75" customHeight="1" x14ac:dyDescent="0.25">
      <c r="A199" s="30">
        <v>148</v>
      </c>
      <c r="B199" s="45" t="s">
        <v>83</v>
      </c>
      <c r="C199" s="35" t="s">
        <v>35</v>
      </c>
      <c r="D199" s="35" t="s">
        <v>36</v>
      </c>
      <c r="E199" s="87">
        <v>13</v>
      </c>
      <c r="F199" s="84">
        <v>45</v>
      </c>
      <c r="G199" s="271">
        <v>5</v>
      </c>
      <c r="H199" s="39">
        <f t="shared" si="4"/>
        <v>585</v>
      </c>
      <c r="I199" s="42">
        <f t="shared" si="5"/>
        <v>614.25</v>
      </c>
      <c r="J199" s="66" t="s">
        <v>93</v>
      </c>
      <c r="K199" s="23"/>
      <c r="L199" s="21" t="s">
        <v>94</v>
      </c>
      <c r="M199" s="79">
        <v>1304855</v>
      </c>
      <c r="N199" s="73" t="s">
        <v>135</v>
      </c>
      <c r="O199" s="74"/>
    </row>
    <row r="200" spans="1:15" ht="20.25" customHeight="1" x14ac:dyDescent="0.25">
      <c r="A200" s="30">
        <v>149</v>
      </c>
      <c r="B200" s="45" t="s">
        <v>84</v>
      </c>
      <c r="C200" s="35" t="s">
        <v>35</v>
      </c>
      <c r="D200" s="35" t="s">
        <v>36</v>
      </c>
      <c r="E200" s="87">
        <v>16</v>
      </c>
      <c r="F200" s="84">
        <v>11.25</v>
      </c>
      <c r="G200" s="271">
        <v>5</v>
      </c>
      <c r="H200" s="39">
        <f t="shared" si="4"/>
        <v>180</v>
      </c>
      <c r="I200" s="42">
        <f t="shared" si="5"/>
        <v>189</v>
      </c>
      <c r="J200" s="66" t="s">
        <v>93</v>
      </c>
      <c r="K200" s="23"/>
      <c r="L200" s="21" t="s">
        <v>94</v>
      </c>
      <c r="M200" s="73">
        <v>1304856</v>
      </c>
      <c r="N200" s="73" t="s">
        <v>136</v>
      </c>
      <c r="O200" s="73" t="s">
        <v>98</v>
      </c>
    </row>
    <row r="201" spans="1:15" ht="23.25" customHeight="1" x14ac:dyDescent="0.25">
      <c r="A201" s="30">
        <v>150</v>
      </c>
      <c r="B201" s="45" t="s">
        <v>85</v>
      </c>
      <c r="C201" s="35" t="s">
        <v>35</v>
      </c>
      <c r="D201" s="35" t="s">
        <v>36</v>
      </c>
      <c r="E201" s="87">
        <v>9</v>
      </c>
      <c r="F201" s="84">
        <v>22.5</v>
      </c>
      <c r="G201" s="271">
        <v>5</v>
      </c>
      <c r="H201" s="39">
        <f t="shared" si="4"/>
        <v>202.5</v>
      </c>
      <c r="I201" s="42">
        <f t="shared" si="5"/>
        <v>212.625</v>
      </c>
      <c r="J201" s="66" t="s">
        <v>93</v>
      </c>
      <c r="K201" s="23"/>
      <c r="L201" s="21" t="s">
        <v>94</v>
      </c>
      <c r="M201" s="77">
        <v>1304827</v>
      </c>
      <c r="N201" s="77" t="s">
        <v>137</v>
      </c>
      <c r="O201" s="77" t="s">
        <v>100</v>
      </c>
    </row>
    <row r="202" spans="1:15" ht="18" customHeight="1" x14ac:dyDescent="0.2">
      <c r="A202" s="30">
        <v>151</v>
      </c>
      <c r="B202" s="45" t="s">
        <v>86</v>
      </c>
      <c r="C202" s="35" t="s">
        <v>35</v>
      </c>
      <c r="D202" s="35" t="s">
        <v>36</v>
      </c>
      <c r="E202" s="87">
        <v>9</v>
      </c>
      <c r="F202" s="28"/>
      <c r="G202" s="271"/>
      <c r="H202" s="39">
        <f t="shared" si="4"/>
        <v>0</v>
      </c>
      <c r="I202" s="42">
        <f t="shared" si="5"/>
        <v>0</v>
      </c>
      <c r="J202" s="55"/>
      <c r="K202" s="24"/>
      <c r="L202" s="25"/>
      <c r="M202" s="71"/>
      <c r="N202" s="71"/>
      <c r="O202" s="72"/>
    </row>
    <row r="203" spans="1:15" ht="20.25" customHeight="1" x14ac:dyDescent="0.25">
      <c r="A203" s="30">
        <v>152</v>
      </c>
      <c r="B203" s="45" t="s">
        <v>87</v>
      </c>
      <c r="C203" s="35" t="s">
        <v>35</v>
      </c>
      <c r="D203" s="35" t="s">
        <v>36</v>
      </c>
      <c r="E203" s="87">
        <v>19</v>
      </c>
      <c r="F203" s="28">
        <v>11.25</v>
      </c>
      <c r="G203" s="271">
        <v>5</v>
      </c>
      <c r="H203" s="39">
        <f t="shared" si="4"/>
        <v>213.75</v>
      </c>
      <c r="I203" s="42">
        <f t="shared" si="5"/>
        <v>224.4375</v>
      </c>
      <c r="J203" s="66" t="s">
        <v>93</v>
      </c>
      <c r="K203" s="23"/>
      <c r="L203" s="21" t="s">
        <v>94</v>
      </c>
      <c r="M203" s="73">
        <v>1304872</v>
      </c>
      <c r="N203" s="73" t="s">
        <v>138</v>
      </c>
      <c r="O203" s="73" t="s">
        <v>98</v>
      </c>
    </row>
    <row r="204" spans="1:15" ht="15.75" customHeight="1" x14ac:dyDescent="0.25">
      <c r="A204" s="30">
        <v>153</v>
      </c>
      <c r="B204" s="45" t="s">
        <v>88</v>
      </c>
      <c r="C204" s="35" t="s">
        <v>35</v>
      </c>
      <c r="D204" s="35" t="s">
        <v>36</v>
      </c>
      <c r="E204" s="87">
        <v>19</v>
      </c>
      <c r="F204" s="28">
        <v>11.25</v>
      </c>
      <c r="G204" s="271">
        <v>5</v>
      </c>
      <c r="H204" s="39">
        <f t="shared" si="4"/>
        <v>213.75</v>
      </c>
      <c r="I204" s="42">
        <f t="shared" si="5"/>
        <v>224.4375</v>
      </c>
      <c r="J204" s="66" t="s">
        <v>93</v>
      </c>
      <c r="K204" s="23"/>
      <c r="L204" s="21" t="s">
        <v>94</v>
      </c>
      <c r="M204" s="73">
        <v>1304869</v>
      </c>
      <c r="N204" s="73" t="s">
        <v>139</v>
      </c>
      <c r="O204" s="73" t="s">
        <v>98</v>
      </c>
    </row>
    <row r="205" spans="1:15" ht="18.75" customHeight="1" x14ac:dyDescent="0.25">
      <c r="A205" s="30">
        <v>154</v>
      </c>
      <c r="B205" s="45" t="s">
        <v>89</v>
      </c>
      <c r="C205" s="35" t="s">
        <v>35</v>
      </c>
      <c r="D205" s="35" t="s">
        <v>36</v>
      </c>
      <c r="E205" s="87">
        <v>16</v>
      </c>
      <c r="F205" s="28">
        <v>11.25</v>
      </c>
      <c r="G205" s="271">
        <v>5</v>
      </c>
      <c r="H205" s="39">
        <f t="shared" si="4"/>
        <v>180</v>
      </c>
      <c r="I205" s="42">
        <f t="shared" si="5"/>
        <v>189</v>
      </c>
      <c r="J205" s="66" t="s">
        <v>93</v>
      </c>
      <c r="K205" s="23"/>
      <c r="L205" s="21" t="s">
        <v>94</v>
      </c>
      <c r="M205" s="79">
        <v>1304866</v>
      </c>
      <c r="N205" s="74" t="s">
        <v>140</v>
      </c>
      <c r="O205" s="74" t="s">
        <v>98</v>
      </c>
    </row>
    <row r="206" spans="1:15" ht="21" customHeight="1" x14ac:dyDescent="0.25">
      <c r="A206" s="30">
        <v>155</v>
      </c>
      <c r="B206" s="45" t="s">
        <v>90</v>
      </c>
      <c r="C206" s="35" t="s">
        <v>35</v>
      </c>
      <c r="D206" s="35" t="s">
        <v>36</v>
      </c>
      <c r="E206" s="87">
        <v>13</v>
      </c>
      <c r="F206" s="28">
        <v>11.25</v>
      </c>
      <c r="G206" s="271">
        <v>5</v>
      </c>
      <c r="H206" s="39">
        <f t="shared" si="4"/>
        <v>146.25</v>
      </c>
      <c r="I206" s="42">
        <f t="shared" si="5"/>
        <v>153.5625</v>
      </c>
      <c r="J206" s="66" t="s">
        <v>93</v>
      </c>
      <c r="K206" s="23"/>
      <c r="L206" s="21" t="s">
        <v>94</v>
      </c>
      <c r="M206" s="74">
        <v>1304942</v>
      </c>
      <c r="N206" s="78" t="s">
        <v>141</v>
      </c>
      <c r="O206" s="73" t="s">
        <v>98</v>
      </c>
    </row>
    <row r="207" spans="1:15" ht="18.75" customHeight="1" x14ac:dyDescent="0.25">
      <c r="A207" s="49">
        <v>156</v>
      </c>
      <c r="B207" s="46" t="s">
        <v>91</v>
      </c>
      <c r="C207" s="36" t="s">
        <v>35</v>
      </c>
      <c r="D207" s="36" t="s">
        <v>36</v>
      </c>
      <c r="E207" s="88">
        <v>19</v>
      </c>
      <c r="F207" s="29">
        <v>11.25</v>
      </c>
      <c r="G207" s="272">
        <v>5</v>
      </c>
      <c r="H207" s="82">
        <f t="shared" ref="H207:H208" si="8">E207*F207</f>
        <v>213.75</v>
      </c>
      <c r="I207" s="83">
        <f t="shared" si="5"/>
        <v>224.4375</v>
      </c>
      <c r="J207" s="66" t="s">
        <v>93</v>
      </c>
      <c r="K207" s="23"/>
      <c r="L207" s="21" t="s">
        <v>94</v>
      </c>
      <c r="M207" s="81">
        <v>1304767</v>
      </c>
      <c r="N207" s="81" t="s">
        <v>142</v>
      </c>
      <c r="O207" s="81" t="s">
        <v>98</v>
      </c>
    </row>
    <row r="208" spans="1:15" ht="18" customHeight="1" x14ac:dyDescent="0.25">
      <c r="A208" s="30">
        <v>157</v>
      </c>
      <c r="B208" s="63" t="s">
        <v>92</v>
      </c>
      <c r="C208" s="64" t="s">
        <v>35</v>
      </c>
      <c r="D208" s="64" t="s">
        <v>36</v>
      </c>
      <c r="E208" s="64">
        <v>19</v>
      </c>
      <c r="F208" s="65">
        <v>11.25</v>
      </c>
      <c r="G208" s="273">
        <v>5</v>
      </c>
      <c r="H208" s="42">
        <f t="shared" si="8"/>
        <v>213.75</v>
      </c>
      <c r="I208" s="42">
        <f t="shared" si="5"/>
        <v>224.4375</v>
      </c>
      <c r="J208" s="66" t="s">
        <v>93</v>
      </c>
      <c r="K208" s="23"/>
      <c r="L208" s="21" t="s">
        <v>94</v>
      </c>
      <c r="M208" s="73">
        <v>1304770</v>
      </c>
      <c r="N208" s="73" t="s">
        <v>143</v>
      </c>
      <c r="O208" s="73" t="s">
        <v>98</v>
      </c>
    </row>
    <row r="209" spans="1:5" ht="15.75" x14ac:dyDescent="0.2">
      <c r="A209" s="3"/>
      <c r="E209" s="1"/>
    </row>
    <row r="210" spans="1:5" ht="15.75" x14ac:dyDescent="0.2">
      <c r="A210" s="3"/>
      <c r="E210" s="1"/>
    </row>
    <row r="211" spans="1:5" ht="15.75" x14ac:dyDescent="0.2">
      <c r="A211" s="3"/>
    </row>
    <row r="212" spans="1:5" ht="15.75" x14ac:dyDescent="0.2">
      <c r="A212" s="3"/>
    </row>
    <row r="213" spans="1:5" ht="15.75" x14ac:dyDescent="0.2">
      <c r="A213" s="3"/>
    </row>
    <row r="214" spans="1:5" ht="15.75" x14ac:dyDescent="0.2">
      <c r="A214" s="3"/>
    </row>
    <row r="215" spans="1:5" ht="15.75" x14ac:dyDescent="0.2">
      <c r="A215" s="3"/>
    </row>
    <row r="216" spans="1:5" ht="72" customHeight="1" x14ac:dyDescent="0.2">
      <c r="A216" s="3"/>
    </row>
    <row r="217" spans="1:5" ht="15.75" x14ac:dyDescent="0.2">
      <c r="A217" s="3"/>
    </row>
    <row r="218" spans="1:5" ht="15.75" x14ac:dyDescent="0.2">
      <c r="A218" s="3"/>
    </row>
    <row r="219" spans="1:5" ht="15.75" x14ac:dyDescent="0.2">
      <c r="A219" s="3"/>
    </row>
    <row r="220" spans="1:5" ht="37.5" customHeight="1" x14ac:dyDescent="0.2">
      <c r="A220" s="3"/>
    </row>
    <row r="221" spans="1:5" ht="128.25" customHeight="1" x14ac:dyDescent="0.2">
      <c r="A221" s="3"/>
    </row>
    <row r="222" spans="1:5" ht="15.75" x14ac:dyDescent="0.2">
      <c r="A222" s="3"/>
    </row>
    <row r="223" spans="1:5" ht="15.75" x14ac:dyDescent="0.2">
      <c r="A223" s="3"/>
    </row>
    <row r="224" spans="1:5" ht="15.75" x14ac:dyDescent="0.2">
      <c r="A224" s="3"/>
    </row>
    <row r="225" spans="1:1" ht="15.75" x14ac:dyDescent="0.2">
      <c r="A225" s="3"/>
    </row>
    <row r="226" spans="1:1" ht="15.75" x14ac:dyDescent="0.2">
      <c r="A226" s="3"/>
    </row>
    <row r="227" spans="1:1" ht="15.75" x14ac:dyDescent="0.2">
      <c r="A227" s="3"/>
    </row>
    <row r="228" spans="1:1" ht="126.75" customHeight="1" x14ac:dyDescent="0.2">
      <c r="A228" s="3"/>
    </row>
    <row r="229" spans="1:1" ht="15.75" x14ac:dyDescent="0.2">
      <c r="A229" s="3"/>
    </row>
    <row r="230" spans="1:1" ht="132" customHeight="1" x14ac:dyDescent="0.2">
      <c r="A230" s="3"/>
    </row>
    <row r="231" spans="1:1" ht="33.75" customHeight="1" x14ac:dyDescent="0.2">
      <c r="A231" s="3"/>
    </row>
    <row r="232" spans="1:1" ht="46.5" customHeight="1" x14ac:dyDescent="0.2">
      <c r="A232" s="3"/>
    </row>
    <row r="233" spans="1:1" ht="15.75" x14ac:dyDescent="0.2">
      <c r="A233" s="3"/>
    </row>
    <row r="234" spans="1:1" ht="282.75" customHeight="1" x14ac:dyDescent="0.2">
      <c r="A234" s="3"/>
    </row>
    <row r="235" spans="1:1" ht="90" customHeight="1" x14ac:dyDescent="0.2">
      <c r="A235" s="3"/>
    </row>
    <row r="236" spans="1:1" ht="15.75" x14ac:dyDescent="0.2">
      <c r="A236" s="3"/>
    </row>
    <row r="237" spans="1:1" ht="15.75" x14ac:dyDescent="0.2">
      <c r="A237" s="3"/>
    </row>
    <row r="238" spans="1:1" ht="15.75" x14ac:dyDescent="0.2">
      <c r="A238" s="3"/>
    </row>
    <row r="239" spans="1:1" ht="15.75" x14ac:dyDescent="0.2">
      <c r="A239" s="3"/>
    </row>
    <row r="240" spans="1:1" ht="63" customHeight="1" x14ac:dyDescent="0.2">
      <c r="A240" s="3"/>
    </row>
    <row r="241" spans="1:1" ht="57.75" customHeight="1" x14ac:dyDescent="0.2">
      <c r="A241" s="3"/>
    </row>
    <row r="242" spans="1:1" ht="36" customHeight="1" x14ac:dyDescent="0.2">
      <c r="A242" s="3"/>
    </row>
    <row r="243" spans="1:1" ht="36" customHeight="1" x14ac:dyDescent="0.2">
      <c r="A243" s="3"/>
    </row>
    <row r="244" spans="1:1" ht="15.75" x14ac:dyDescent="0.2">
      <c r="A244" s="3"/>
    </row>
    <row r="245" spans="1:1" ht="15.75" x14ac:dyDescent="0.2">
      <c r="A245" s="3"/>
    </row>
    <row r="246" spans="1:1" ht="15.75" x14ac:dyDescent="0.2">
      <c r="A246" s="3"/>
    </row>
    <row r="247" spans="1:1" ht="34.5" customHeight="1" x14ac:dyDescent="0.2">
      <c r="A247" s="3"/>
    </row>
    <row r="248" spans="1:1" ht="15.75" x14ac:dyDescent="0.2">
      <c r="A248" s="3"/>
    </row>
    <row r="249" spans="1:1" ht="15.75" x14ac:dyDescent="0.2">
      <c r="A249" s="3"/>
    </row>
    <row r="250" spans="1:1" ht="15.75" x14ac:dyDescent="0.2">
      <c r="A250" s="3"/>
    </row>
    <row r="251" spans="1:1" ht="15.75" x14ac:dyDescent="0.2">
      <c r="A251" s="3"/>
    </row>
    <row r="252" spans="1:1" ht="15.75" x14ac:dyDescent="0.2">
      <c r="A252" s="3"/>
    </row>
    <row r="253" spans="1:1" ht="15.75" x14ac:dyDescent="0.2">
      <c r="A253" s="3"/>
    </row>
    <row r="254" spans="1:1" ht="15.75" x14ac:dyDescent="0.2">
      <c r="A254" s="3"/>
    </row>
    <row r="255" spans="1:1" ht="15.75" x14ac:dyDescent="0.2">
      <c r="A255" s="3"/>
    </row>
    <row r="256" spans="1:1" ht="49.5" customHeight="1" x14ac:dyDescent="0.2">
      <c r="A256" s="3"/>
    </row>
    <row r="257" spans="1:1" ht="15.75" x14ac:dyDescent="0.2">
      <c r="A257" s="3"/>
    </row>
    <row r="258" spans="1:1" ht="15.75" x14ac:dyDescent="0.2">
      <c r="A258" s="3"/>
    </row>
    <row r="259" spans="1:1" ht="15.75" x14ac:dyDescent="0.2">
      <c r="A259" s="3"/>
    </row>
    <row r="260" spans="1:1" ht="33" customHeight="1" x14ac:dyDescent="0.2">
      <c r="A260" s="3"/>
    </row>
    <row r="261" spans="1:1" ht="15.75" x14ac:dyDescent="0.2">
      <c r="A261" s="3"/>
    </row>
    <row r="262" spans="1:1" ht="15.75" x14ac:dyDescent="0.2">
      <c r="A262" s="3"/>
    </row>
    <row r="263" spans="1:1" ht="15.75" x14ac:dyDescent="0.2">
      <c r="A263" s="3"/>
    </row>
    <row r="264" spans="1:1" ht="15.75" x14ac:dyDescent="0.2">
      <c r="A264" s="3"/>
    </row>
    <row r="265" spans="1:1" ht="15.75" x14ac:dyDescent="0.2">
      <c r="A265" s="3"/>
    </row>
    <row r="266" spans="1:1" ht="15.75" x14ac:dyDescent="0.2">
      <c r="A266" s="3"/>
    </row>
    <row r="267" spans="1:1" ht="15.75" x14ac:dyDescent="0.2">
      <c r="A267" s="3"/>
    </row>
    <row r="268" spans="1:1" ht="15.75" x14ac:dyDescent="0.2">
      <c r="A268" s="3"/>
    </row>
    <row r="269" spans="1:1" ht="61.5" customHeight="1" x14ac:dyDescent="0.2">
      <c r="A269" s="3"/>
    </row>
    <row r="270" spans="1:1" ht="15.75" x14ac:dyDescent="0.2">
      <c r="A270" s="3"/>
    </row>
    <row r="271" spans="1:1" ht="66" customHeight="1" x14ac:dyDescent="0.2">
      <c r="A271" s="3"/>
    </row>
    <row r="272" spans="1:1" ht="15.75" x14ac:dyDescent="0.2">
      <c r="A272" s="3"/>
    </row>
    <row r="273" spans="1:1" ht="15.75" x14ac:dyDescent="0.2">
      <c r="A273" s="3"/>
    </row>
    <row r="274" spans="1:1" ht="15.75" x14ac:dyDescent="0.2">
      <c r="A274" s="3"/>
    </row>
    <row r="275" spans="1:1" ht="18" customHeight="1" x14ac:dyDescent="0.2">
      <c r="A275" s="3"/>
    </row>
    <row r="276" spans="1:1" ht="18" customHeight="1" x14ac:dyDescent="0.2">
      <c r="A276" s="3"/>
    </row>
    <row r="277" spans="1:1" ht="18" customHeight="1" x14ac:dyDescent="0.2">
      <c r="A277" s="3"/>
    </row>
    <row r="278" spans="1:1" ht="18" customHeight="1" x14ac:dyDescent="0.2">
      <c r="A278" s="3"/>
    </row>
    <row r="279" spans="1:1" ht="18" customHeight="1" x14ac:dyDescent="0.2">
      <c r="A279" s="3"/>
    </row>
    <row r="280" spans="1:1" ht="18" customHeight="1" x14ac:dyDescent="0.2">
      <c r="A280" s="3"/>
    </row>
    <row r="281" spans="1:1" ht="18" customHeight="1" x14ac:dyDescent="0.2">
      <c r="A281" s="3"/>
    </row>
    <row r="282" spans="1:1" ht="18" customHeight="1" x14ac:dyDescent="0.2">
      <c r="A282" s="3"/>
    </row>
    <row r="283" spans="1:1" ht="18" customHeight="1" x14ac:dyDescent="0.2">
      <c r="A283" s="3"/>
    </row>
    <row r="284" spans="1:1" ht="18" customHeight="1" x14ac:dyDescent="0.2">
      <c r="A284" s="3"/>
    </row>
    <row r="285" spans="1:1" ht="18" customHeight="1" x14ac:dyDescent="0.2">
      <c r="A285" s="3"/>
    </row>
    <row r="286" spans="1:1" ht="18" customHeight="1" x14ac:dyDescent="0.2">
      <c r="A286" s="3"/>
    </row>
    <row r="287" spans="1:1" ht="18" customHeight="1" x14ac:dyDescent="0.2">
      <c r="A287" s="3"/>
    </row>
    <row r="288" spans="1:1" ht="18" customHeight="1" x14ac:dyDescent="0.2">
      <c r="A288" s="3"/>
    </row>
    <row r="289" spans="1:1" ht="18" customHeight="1" x14ac:dyDescent="0.2">
      <c r="A289" s="3"/>
    </row>
    <row r="290" spans="1:1" ht="18" customHeight="1" x14ac:dyDescent="0.2">
      <c r="A290" s="3"/>
    </row>
    <row r="291" spans="1:1" ht="18" customHeight="1" x14ac:dyDescent="0.2">
      <c r="A291" s="3"/>
    </row>
    <row r="292" spans="1:1" ht="18" customHeight="1" x14ac:dyDescent="0.2">
      <c r="A292" s="3"/>
    </row>
    <row r="293" spans="1:1" ht="18" customHeight="1" x14ac:dyDescent="0.2">
      <c r="A293" s="3"/>
    </row>
    <row r="294" spans="1:1" ht="18" customHeight="1" x14ac:dyDescent="0.2">
      <c r="A294" s="3"/>
    </row>
    <row r="295" spans="1:1" ht="18" customHeight="1" x14ac:dyDescent="0.2">
      <c r="A295" s="3"/>
    </row>
    <row r="296" spans="1:1" ht="18" customHeight="1" x14ac:dyDescent="0.2">
      <c r="A296" s="3"/>
    </row>
    <row r="297" spans="1:1" ht="18" customHeight="1" x14ac:dyDescent="0.2">
      <c r="A297" s="3"/>
    </row>
    <row r="298" spans="1:1" ht="18" customHeight="1" x14ac:dyDescent="0.2">
      <c r="A298" s="3"/>
    </row>
    <row r="299" spans="1:1" ht="18" customHeight="1" x14ac:dyDescent="0.2">
      <c r="A299" s="3"/>
    </row>
    <row r="300" spans="1:1" ht="18" customHeight="1" x14ac:dyDescent="0.2">
      <c r="A300" s="3"/>
    </row>
    <row r="301" spans="1:1" ht="18" customHeight="1" x14ac:dyDescent="0.2">
      <c r="A301" s="3"/>
    </row>
    <row r="302" spans="1:1" ht="18" customHeight="1" x14ac:dyDescent="0.2">
      <c r="A302" s="3"/>
    </row>
    <row r="303" spans="1:1" ht="18" customHeight="1" x14ac:dyDescent="0.2">
      <c r="A303" s="3"/>
    </row>
    <row r="304" spans="1:1" ht="18" customHeight="1" x14ac:dyDescent="0.2">
      <c r="A304" s="3"/>
    </row>
    <row r="305" spans="1:1" ht="18" customHeight="1" x14ac:dyDescent="0.2">
      <c r="A305" s="3"/>
    </row>
    <row r="306" spans="1:1" ht="18" customHeight="1" x14ac:dyDescent="0.2">
      <c r="A306" s="3"/>
    </row>
    <row r="307" spans="1:1" ht="18" customHeight="1" x14ac:dyDescent="0.2">
      <c r="A307" s="3"/>
    </row>
    <row r="308" spans="1:1" ht="18" customHeight="1" x14ac:dyDescent="0.2">
      <c r="A308" s="3"/>
    </row>
    <row r="309" spans="1:1" ht="18" customHeight="1" x14ac:dyDescent="0.2">
      <c r="A309" s="3"/>
    </row>
    <row r="310" spans="1:1" ht="18" customHeight="1" x14ac:dyDescent="0.2">
      <c r="A310" s="3"/>
    </row>
    <row r="311" spans="1:1" ht="18" customHeight="1" x14ac:dyDescent="0.2">
      <c r="A311" s="3"/>
    </row>
    <row r="312" spans="1:1" ht="18" customHeight="1" x14ac:dyDescent="0.2">
      <c r="A312" s="3"/>
    </row>
    <row r="313" spans="1:1" ht="18" customHeight="1" x14ac:dyDescent="0.2">
      <c r="A313" s="3"/>
    </row>
    <row r="314" spans="1:1" ht="18" customHeight="1" x14ac:dyDescent="0.2">
      <c r="A314" s="3"/>
    </row>
    <row r="315" spans="1:1" ht="18" customHeight="1" x14ac:dyDescent="0.2">
      <c r="A315" s="3"/>
    </row>
    <row r="316" spans="1:1" ht="18" customHeight="1" x14ac:dyDescent="0.2">
      <c r="A316" s="3"/>
    </row>
    <row r="317" spans="1:1" ht="18" customHeight="1" x14ac:dyDescent="0.2">
      <c r="A317" s="3"/>
    </row>
    <row r="318" spans="1:1" ht="18" customHeight="1" x14ac:dyDescent="0.2">
      <c r="A318" s="3"/>
    </row>
    <row r="319" spans="1:1" ht="18" customHeight="1" x14ac:dyDescent="0.2">
      <c r="A319" s="3"/>
    </row>
    <row r="320" spans="1:1" ht="18" customHeight="1" x14ac:dyDescent="0.2">
      <c r="A320" s="3"/>
    </row>
    <row r="321" spans="1:1" ht="18" customHeight="1" x14ac:dyDescent="0.2">
      <c r="A321" s="3"/>
    </row>
    <row r="322" spans="1:1" ht="18" customHeight="1" x14ac:dyDescent="0.2">
      <c r="A322" s="3"/>
    </row>
    <row r="323" spans="1:1" ht="18" customHeight="1" x14ac:dyDescent="0.2">
      <c r="A323" s="3"/>
    </row>
    <row r="324" spans="1:1" ht="18" customHeight="1" x14ac:dyDescent="0.2">
      <c r="A324" s="3"/>
    </row>
    <row r="325" spans="1:1" ht="18" customHeight="1" x14ac:dyDescent="0.2">
      <c r="A325" s="3"/>
    </row>
    <row r="326" spans="1:1" ht="18" customHeight="1" x14ac:dyDescent="0.2">
      <c r="A326" s="3"/>
    </row>
    <row r="327" spans="1:1" ht="18" customHeight="1" x14ac:dyDescent="0.2">
      <c r="A327" s="3"/>
    </row>
    <row r="328" spans="1:1" ht="18" customHeight="1" x14ac:dyDescent="0.2">
      <c r="A328" s="3"/>
    </row>
    <row r="329" spans="1:1" ht="18" customHeight="1" x14ac:dyDescent="0.2">
      <c r="A329" s="3"/>
    </row>
    <row r="330" spans="1:1" ht="18" customHeight="1" x14ac:dyDescent="0.2">
      <c r="A330" s="3"/>
    </row>
    <row r="331" spans="1:1" ht="18" customHeight="1" x14ac:dyDescent="0.2">
      <c r="A331" s="3"/>
    </row>
    <row r="332" spans="1:1" ht="18" customHeight="1" x14ac:dyDescent="0.2">
      <c r="A332" s="3"/>
    </row>
    <row r="333" spans="1:1" ht="18" customHeight="1" x14ac:dyDescent="0.2">
      <c r="A333" s="3"/>
    </row>
    <row r="334" spans="1:1" ht="18" customHeight="1" x14ac:dyDescent="0.2">
      <c r="A334" s="3"/>
    </row>
    <row r="335" spans="1:1" ht="18" customHeight="1" x14ac:dyDescent="0.2">
      <c r="A335" s="3"/>
    </row>
    <row r="336" spans="1:1" ht="18" customHeight="1" x14ac:dyDescent="0.2">
      <c r="A336" s="3"/>
    </row>
    <row r="337" spans="1:1" ht="18" customHeight="1" x14ac:dyDescent="0.2">
      <c r="A337" s="3"/>
    </row>
    <row r="338" spans="1:1" ht="18" customHeight="1" x14ac:dyDescent="0.2">
      <c r="A338" s="3"/>
    </row>
    <row r="339" spans="1:1" ht="18" customHeight="1" x14ac:dyDescent="0.2">
      <c r="A339" s="3"/>
    </row>
    <row r="340" spans="1:1" ht="18" customHeight="1" x14ac:dyDescent="0.2">
      <c r="A340" s="3"/>
    </row>
    <row r="341" spans="1:1" ht="18" customHeight="1" x14ac:dyDescent="0.2">
      <c r="A341" s="3"/>
    </row>
    <row r="342" spans="1:1" ht="18" customHeight="1" x14ac:dyDescent="0.2">
      <c r="A342" s="3"/>
    </row>
    <row r="343" spans="1:1" ht="18" customHeight="1" x14ac:dyDescent="0.2">
      <c r="A343" s="3"/>
    </row>
    <row r="344" spans="1:1" ht="18" customHeight="1" x14ac:dyDescent="0.2">
      <c r="A344" s="3"/>
    </row>
    <row r="345" spans="1:1" ht="18" customHeight="1" x14ac:dyDescent="0.2">
      <c r="A345" s="3"/>
    </row>
    <row r="346" spans="1:1" ht="18" customHeight="1" x14ac:dyDescent="0.2">
      <c r="A346" s="3"/>
    </row>
    <row r="347" spans="1:1" ht="18" customHeight="1" x14ac:dyDescent="0.2">
      <c r="A347" s="3"/>
    </row>
    <row r="348" spans="1:1" ht="18" customHeight="1" x14ac:dyDescent="0.2">
      <c r="A348" s="3"/>
    </row>
    <row r="349" spans="1:1" ht="18" customHeight="1" x14ac:dyDescent="0.2">
      <c r="A349" s="3"/>
    </row>
    <row r="350" spans="1:1" ht="18" customHeight="1" x14ac:dyDescent="0.2">
      <c r="A350" s="3"/>
    </row>
    <row r="351" spans="1:1" ht="18" customHeight="1" x14ac:dyDescent="0.2">
      <c r="A351" s="3"/>
    </row>
    <row r="352" spans="1:1" ht="18" customHeight="1" x14ac:dyDescent="0.2">
      <c r="A352" s="3"/>
    </row>
    <row r="353" spans="1:1" ht="18" customHeight="1" x14ac:dyDescent="0.2">
      <c r="A353" s="3"/>
    </row>
    <row r="354" spans="1:1" ht="18" customHeight="1" x14ac:dyDescent="0.2">
      <c r="A354" s="3"/>
    </row>
    <row r="355" spans="1:1" ht="18" customHeight="1" x14ac:dyDescent="0.2">
      <c r="A355" s="3"/>
    </row>
    <row r="356" spans="1:1" ht="18" customHeight="1" x14ac:dyDescent="0.2">
      <c r="A356" s="3"/>
    </row>
    <row r="357" spans="1:1" ht="18" customHeight="1" x14ac:dyDescent="0.2">
      <c r="A357" s="3"/>
    </row>
    <row r="358" spans="1:1" ht="18" customHeight="1" x14ac:dyDescent="0.2">
      <c r="A358" s="3"/>
    </row>
    <row r="359" spans="1:1" ht="18" customHeight="1" x14ac:dyDescent="0.2">
      <c r="A359" s="3"/>
    </row>
    <row r="360" spans="1:1" ht="18" customHeight="1" x14ac:dyDescent="0.2">
      <c r="A360" s="3"/>
    </row>
    <row r="361" spans="1:1" ht="18" customHeight="1" x14ac:dyDescent="0.2">
      <c r="A361" s="3"/>
    </row>
    <row r="362" spans="1:1" ht="18" customHeight="1" x14ac:dyDescent="0.2">
      <c r="A362" s="3"/>
    </row>
    <row r="363" spans="1:1" ht="18" customHeight="1" x14ac:dyDescent="0.2">
      <c r="A363" s="3"/>
    </row>
    <row r="364" spans="1:1" ht="18" customHeight="1" x14ac:dyDescent="0.2">
      <c r="A364" s="3"/>
    </row>
    <row r="365" spans="1:1" ht="18" customHeight="1" x14ac:dyDescent="0.2">
      <c r="A365" s="3"/>
    </row>
    <row r="366" spans="1:1" ht="18" customHeight="1" x14ac:dyDescent="0.2">
      <c r="A366" s="3"/>
    </row>
    <row r="367" spans="1:1" ht="18" customHeight="1" x14ac:dyDescent="0.2">
      <c r="A367" s="3"/>
    </row>
    <row r="368" spans="1:1" ht="18" customHeight="1" x14ac:dyDescent="0.2">
      <c r="A368" s="3"/>
    </row>
    <row r="369" spans="1:1" ht="18" customHeight="1" x14ac:dyDescent="0.2">
      <c r="A369" s="3"/>
    </row>
    <row r="370" spans="1:1" ht="18" customHeight="1" x14ac:dyDescent="0.2">
      <c r="A370" s="3"/>
    </row>
    <row r="371" spans="1:1" ht="18" customHeight="1" x14ac:dyDescent="0.2">
      <c r="A371" s="3"/>
    </row>
    <row r="372" spans="1:1" ht="18" customHeight="1" x14ac:dyDescent="0.2">
      <c r="A372" s="3"/>
    </row>
    <row r="373" spans="1:1" ht="18" customHeight="1" x14ac:dyDescent="0.2">
      <c r="A373" s="3"/>
    </row>
    <row r="374" spans="1:1" ht="18" customHeight="1" x14ac:dyDescent="0.2">
      <c r="A374" s="3"/>
    </row>
    <row r="375" spans="1:1" ht="18" customHeight="1" x14ac:dyDescent="0.2">
      <c r="A375" s="3"/>
    </row>
    <row r="376" spans="1:1" ht="18" customHeight="1" x14ac:dyDescent="0.2">
      <c r="A376" s="3"/>
    </row>
    <row r="377" spans="1:1" ht="18" customHeight="1" x14ac:dyDescent="0.2">
      <c r="A377" s="3"/>
    </row>
    <row r="378" spans="1:1" ht="18" customHeight="1" x14ac:dyDescent="0.2">
      <c r="A378" s="3"/>
    </row>
    <row r="379" spans="1:1" ht="18" customHeight="1" x14ac:dyDescent="0.2">
      <c r="A379" s="3"/>
    </row>
    <row r="380" spans="1:1" ht="18" customHeight="1" x14ac:dyDescent="0.2">
      <c r="A380" s="3"/>
    </row>
    <row r="381" spans="1:1" ht="18" customHeight="1" x14ac:dyDescent="0.2">
      <c r="A381" s="3"/>
    </row>
    <row r="382" spans="1:1" ht="18" customHeight="1" x14ac:dyDescent="0.2">
      <c r="A382" s="3"/>
    </row>
    <row r="383" spans="1:1" ht="18" customHeight="1" x14ac:dyDescent="0.2">
      <c r="A383" s="3"/>
    </row>
    <row r="384" spans="1:1" ht="18" customHeight="1" x14ac:dyDescent="0.2">
      <c r="A384" s="3"/>
    </row>
    <row r="385" spans="1:1" ht="18" customHeight="1" x14ac:dyDescent="0.2">
      <c r="A385" s="3"/>
    </row>
    <row r="386" spans="1:1" ht="18" customHeight="1" x14ac:dyDescent="0.2">
      <c r="A386" s="3"/>
    </row>
    <row r="387" spans="1:1" ht="18" customHeight="1" x14ac:dyDescent="0.2">
      <c r="A387" s="3"/>
    </row>
    <row r="388" spans="1:1" ht="18" customHeight="1" x14ac:dyDescent="0.2">
      <c r="A388" s="3"/>
    </row>
    <row r="389" spans="1:1" ht="18" customHeight="1" x14ac:dyDescent="0.2">
      <c r="A389" s="3"/>
    </row>
    <row r="390" spans="1:1" ht="18" customHeight="1" x14ac:dyDescent="0.2">
      <c r="A390" s="3"/>
    </row>
    <row r="391" spans="1:1" ht="18" customHeight="1" x14ac:dyDescent="0.2">
      <c r="A391" s="3"/>
    </row>
    <row r="392" spans="1:1" ht="18" customHeight="1" x14ac:dyDescent="0.2">
      <c r="A392" s="3"/>
    </row>
    <row r="393" spans="1:1" ht="18" customHeight="1" x14ac:dyDescent="0.2">
      <c r="A393" s="3"/>
    </row>
    <row r="394" spans="1:1" ht="18" customHeight="1" x14ac:dyDescent="0.2">
      <c r="A394" s="3"/>
    </row>
    <row r="395" spans="1:1" ht="18" customHeight="1" x14ac:dyDescent="0.2">
      <c r="A395" s="3"/>
    </row>
    <row r="396" spans="1:1" ht="18" customHeight="1" x14ac:dyDescent="0.2">
      <c r="A396" s="3"/>
    </row>
    <row r="397" spans="1:1" ht="18" customHeight="1" x14ac:dyDescent="0.2">
      <c r="A397" s="3"/>
    </row>
    <row r="398" spans="1:1" ht="18" customHeight="1" x14ac:dyDescent="0.2">
      <c r="A398" s="3"/>
    </row>
    <row r="399" spans="1:1" ht="18" customHeight="1" x14ac:dyDescent="0.2">
      <c r="A399" s="3"/>
    </row>
    <row r="400" spans="1:1" ht="18" customHeight="1" x14ac:dyDescent="0.2">
      <c r="A400" s="3"/>
    </row>
    <row r="401" spans="1:1" ht="18" customHeight="1" x14ac:dyDescent="0.2">
      <c r="A401" s="3"/>
    </row>
    <row r="402" spans="1:1" ht="18" customHeight="1" x14ac:dyDescent="0.2">
      <c r="A402" s="3"/>
    </row>
    <row r="403" spans="1:1" ht="18" customHeight="1" x14ac:dyDescent="0.2">
      <c r="A403" s="3"/>
    </row>
    <row r="404" spans="1:1" ht="18" customHeight="1" x14ac:dyDescent="0.2">
      <c r="A404" s="3"/>
    </row>
    <row r="405" spans="1:1" ht="18" customHeight="1" x14ac:dyDescent="0.2">
      <c r="A405" s="3"/>
    </row>
    <row r="406" spans="1:1" ht="18" customHeight="1" x14ac:dyDescent="0.2">
      <c r="A406" s="3"/>
    </row>
    <row r="407" spans="1:1" ht="18" customHeight="1" x14ac:dyDescent="0.2">
      <c r="A407" s="3"/>
    </row>
    <row r="408" spans="1:1" ht="18" customHeight="1" x14ac:dyDescent="0.2">
      <c r="A408" s="3"/>
    </row>
    <row r="409" spans="1:1" ht="18" customHeight="1" x14ac:dyDescent="0.2">
      <c r="A409" s="3"/>
    </row>
    <row r="410" spans="1:1" ht="18" customHeight="1" x14ac:dyDescent="0.2">
      <c r="A410" s="3"/>
    </row>
    <row r="411" spans="1:1" ht="18" customHeight="1" x14ac:dyDescent="0.2">
      <c r="A411" s="3"/>
    </row>
    <row r="412" spans="1:1" ht="18" customHeight="1" x14ac:dyDescent="0.2">
      <c r="A412" s="3"/>
    </row>
    <row r="413" spans="1:1" ht="18" customHeight="1" x14ac:dyDescent="0.2">
      <c r="A413" s="3"/>
    </row>
    <row r="414" spans="1:1" ht="18" customHeight="1" x14ac:dyDescent="0.2">
      <c r="A414" s="3"/>
    </row>
    <row r="415" spans="1:1" ht="18" customHeight="1" x14ac:dyDescent="0.2">
      <c r="A415" s="3"/>
    </row>
    <row r="416" spans="1:1" ht="18" customHeight="1" x14ac:dyDescent="0.2">
      <c r="A416" s="3"/>
    </row>
    <row r="417" spans="1:1" ht="18" customHeight="1" x14ac:dyDescent="0.2">
      <c r="A417" s="3"/>
    </row>
    <row r="418" spans="1:1" ht="18" customHeight="1" x14ac:dyDescent="0.2">
      <c r="A418" s="3"/>
    </row>
    <row r="419" spans="1:1" ht="18" customHeight="1" x14ac:dyDescent="0.2">
      <c r="A419" s="3"/>
    </row>
    <row r="420" spans="1:1" ht="18" customHeight="1" x14ac:dyDescent="0.2">
      <c r="A420" s="3"/>
    </row>
    <row r="421" spans="1:1" ht="18" customHeight="1" x14ac:dyDescent="0.2">
      <c r="A421" s="3"/>
    </row>
    <row r="422" spans="1:1" ht="18" customHeight="1" x14ac:dyDescent="0.2">
      <c r="A422" s="3"/>
    </row>
    <row r="423" spans="1:1" ht="18" customHeight="1" x14ac:dyDescent="0.2">
      <c r="A423" s="3"/>
    </row>
    <row r="424" spans="1:1" ht="18" customHeight="1" x14ac:dyDescent="0.2">
      <c r="A424" s="3"/>
    </row>
    <row r="425" spans="1:1" ht="18" customHeight="1" x14ac:dyDescent="0.2">
      <c r="A425" s="3"/>
    </row>
    <row r="426" spans="1:1" ht="18" customHeight="1" x14ac:dyDescent="0.2">
      <c r="A426" s="3"/>
    </row>
    <row r="427" spans="1:1" ht="18" customHeight="1" x14ac:dyDescent="0.2">
      <c r="A427" s="3"/>
    </row>
    <row r="428" spans="1:1" ht="18" customHeight="1" x14ac:dyDescent="0.2">
      <c r="A428" s="3"/>
    </row>
    <row r="429" spans="1:1" ht="18" customHeight="1" x14ac:dyDescent="0.2">
      <c r="A429" s="3"/>
    </row>
    <row r="430" spans="1:1" ht="18" customHeight="1" x14ac:dyDescent="0.2">
      <c r="A430" s="3"/>
    </row>
    <row r="431" spans="1:1" ht="18" customHeight="1" x14ac:dyDescent="0.2">
      <c r="A431" s="3"/>
    </row>
    <row r="432" spans="1:1" ht="18" customHeight="1" x14ac:dyDescent="0.2">
      <c r="A432" s="3"/>
    </row>
    <row r="433" spans="1:1" ht="18" customHeight="1" x14ac:dyDescent="0.2">
      <c r="A433" s="3"/>
    </row>
    <row r="434" spans="1:1" ht="18" customHeight="1" x14ac:dyDescent="0.2">
      <c r="A434" s="3"/>
    </row>
    <row r="435" spans="1:1" ht="18" customHeight="1" x14ac:dyDescent="0.2">
      <c r="A435" s="3"/>
    </row>
    <row r="436" spans="1:1" ht="18" customHeight="1" x14ac:dyDescent="0.2">
      <c r="A436" s="3"/>
    </row>
    <row r="437" spans="1:1" ht="18" customHeight="1" x14ac:dyDescent="0.2">
      <c r="A437" s="3"/>
    </row>
    <row r="438" spans="1:1" ht="18" customHeight="1" x14ac:dyDescent="0.2">
      <c r="A438" s="3"/>
    </row>
    <row r="439" spans="1:1" ht="18" customHeight="1" x14ac:dyDescent="0.2">
      <c r="A439" s="3"/>
    </row>
    <row r="440" spans="1:1" ht="18" customHeight="1" x14ac:dyDescent="0.2">
      <c r="A440" s="3"/>
    </row>
    <row r="441" spans="1:1" ht="18" customHeight="1" x14ac:dyDescent="0.2">
      <c r="A441" s="3"/>
    </row>
    <row r="442" spans="1:1" ht="18" customHeight="1" x14ac:dyDescent="0.2">
      <c r="A442" s="3"/>
    </row>
    <row r="443" spans="1:1" ht="18" customHeight="1" x14ac:dyDescent="0.2">
      <c r="A443" s="3"/>
    </row>
    <row r="444" spans="1:1" ht="18" customHeight="1" x14ac:dyDescent="0.2">
      <c r="A444" s="3"/>
    </row>
    <row r="445" spans="1:1" ht="18" customHeight="1" x14ac:dyDescent="0.2">
      <c r="A445" s="3"/>
    </row>
    <row r="446" spans="1:1" ht="18" customHeight="1" x14ac:dyDescent="0.2">
      <c r="A446" s="3"/>
    </row>
    <row r="447" spans="1:1" ht="18" customHeight="1" x14ac:dyDescent="0.2">
      <c r="A447" s="3"/>
    </row>
    <row r="448" spans="1:1" ht="18" customHeight="1" x14ac:dyDescent="0.2">
      <c r="A448" s="3"/>
    </row>
    <row r="449" spans="1:1" ht="18" customHeight="1" x14ac:dyDescent="0.2">
      <c r="A449" s="3"/>
    </row>
    <row r="450" spans="1:1" ht="18" customHeight="1" x14ac:dyDescent="0.2">
      <c r="A450" s="3"/>
    </row>
    <row r="451" spans="1:1" ht="18" customHeight="1" x14ac:dyDescent="0.2">
      <c r="A451" s="3"/>
    </row>
    <row r="452" spans="1:1" ht="18" customHeight="1" x14ac:dyDescent="0.2">
      <c r="A452" s="3"/>
    </row>
    <row r="453" spans="1:1" ht="18" customHeight="1" x14ac:dyDescent="0.2">
      <c r="A453" s="3"/>
    </row>
    <row r="454" spans="1:1" ht="18" customHeight="1" x14ac:dyDescent="0.2">
      <c r="A454" s="3"/>
    </row>
    <row r="455" spans="1:1" ht="18" customHeight="1" x14ac:dyDescent="0.2">
      <c r="A455" s="3"/>
    </row>
    <row r="456" spans="1:1" ht="18" customHeight="1" x14ac:dyDescent="0.2">
      <c r="A456" s="3"/>
    </row>
    <row r="457" spans="1:1" ht="18" customHeight="1" x14ac:dyDescent="0.2">
      <c r="A457" s="3"/>
    </row>
    <row r="458" spans="1:1" ht="18" customHeight="1" x14ac:dyDescent="0.2">
      <c r="A458" s="3"/>
    </row>
    <row r="459" spans="1:1" ht="18" customHeight="1" x14ac:dyDescent="0.2">
      <c r="A459" s="3"/>
    </row>
    <row r="460" spans="1:1" ht="18" customHeight="1" x14ac:dyDescent="0.2">
      <c r="A460" s="3"/>
    </row>
    <row r="64386" ht="12.75" customHeight="1" x14ac:dyDescent="0.2"/>
    <row r="64387" ht="12.75" customHeight="1" x14ac:dyDescent="0.2"/>
    <row r="64388" ht="12.75" customHeight="1" x14ac:dyDescent="0.2"/>
    <row r="64389" ht="12.75" customHeight="1" x14ac:dyDescent="0.2"/>
    <row r="64390" ht="12.75" customHeight="1" x14ac:dyDescent="0.2"/>
    <row r="64391" ht="12.75" customHeight="1" x14ac:dyDescent="0.2"/>
    <row r="64392" ht="12.75" customHeight="1" x14ac:dyDescent="0.2"/>
    <row r="64393" ht="12.75" customHeight="1" x14ac:dyDescent="0.2"/>
    <row r="64394" ht="12.75" customHeight="1" x14ac:dyDescent="0.2"/>
    <row r="64395" ht="12.75" customHeight="1" x14ac:dyDescent="0.2"/>
    <row r="64396" ht="12.75" customHeight="1" x14ac:dyDescent="0.2"/>
    <row r="64397" ht="12.75" customHeight="1" x14ac:dyDescent="0.2"/>
    <row r="64398" ht="12.75" customHeight="1" x14ac:dyDescent="0.2"/>
    <row r="64399" ht="12.75" customHeight="1" x14ac:dyDescent="0.2"/>
    <row r="64400" ht="12.75" customHeight="1" x14ac:dyDescent="0.2"/>
    <row r="64401" ht="12.75" customHeight="1" x14ac:dyDescent="0.2"/>
    <row r="64402" ht="12.75" customHeight="1" x14ac:dyDescent="0.2"/>
    <row r="64403" ht="12.75" customHeight="1" x14ac:dyDescent="0.2"/>
    <row r="64404" ht="12.75" customHeight="1" x14ac:dyDescent="0.2"/>
    <row r="64405" ht="12.75" customHeight="1" x14ac:dyDescent="0.2"/>
    <row r="64406" ht="12.75" customHeight="1" x14ac:dyDescent="0.2"/>
    <row r="64407" ht="12.75" customHeight="1" x14ac:dyDescent="0.2"/>
    <row r="64408" ht="12.75" customHeight="1" x14ac:dyDescent="0.2"/>
    <row r="64409" ht="12.75" customHeight="1" x14ac:dyDescent="0.2"/>
    <row r="64410" ht="12.75" customHeight="1" x14ac:dyDescent="0.2"/>
    <row r="64411" ht="12.75" customHeight="1" x14ac:dyDescent="0.2"/>
    <row r="64412" ht="12.75" customHeight="1" x14ac:dyDescent="0.2"/>
    <row r="64413" ht="12.75" customHeight="1" x14ac:dyDescent="0.2"/>
    <row r="64414" ht="12.75" customHeight="1" x14ac:dyDescent="0.2"/>
    <row r="64415" ht="12.75" customHeight="1" x14ac:dyDescent="0.2"/>
    <row r="64416" ht="12.75" customHeight="1" x14ac:dyDescent="0.2"/>
    <row r="64417" ht="12.75" customHeight="1" x14ac:dyDescent="0.2"/>
    <row r="64418" ht="12.75" customHeight="1" x14ac:dyDescent="0.2"/>
    <row r="64419" ht="12.75" customHeight="1" x14ac:dyDescent="0.2"/>
    <row r="64420" ht="12.75" customHeight="1" x14ac:dyDescent="0.2"/>
    <row r="64421" ht="12.75" customHeight="1" x14ac:dyDescent="0.2"/>
    <row r="64422" ht="12.75" customHeight="1" x14ac:dyDescent="0.2"/>
    <row r="64423" ht="12.75" customHeight="1" x14ac:dyDescent="0.2"/>
    <row r="64424" ht="12.75" customHeight="1" x14ac:dyDescent="0.2"/>
    <row r="64425" ht="12.75" customHeight="1" x14ac:dyDescent="0.2"/>
    <row r="64426" ht="12.75" customHeight="1" x14ac:dyDescent="0.2"/>
    <row r="64427" ht="12.75" customHeight="1" x14ac:dyDescent="0.2"/>
    <row r="64428" ht="12.75" customHeight="1" x14ac:dyDescent="0.2"/>
    <row r="64429" ht="12.75" customHeight="1" x14ac:dyDescent="0.2"/>
    <row r="64430" ht="12.75" customHeight="1" x14ac:dyDescent="0.2"/>
    <row r="64431" ht="12.75" customHeight="1" x14ac:dyDescent="0.2"/>
    <row r="64432" ht="12.75" customHeight="1" x14ac:dyDescent="0.2"/>
    <row r="64433" ht="12.75" customHeight="1" x14ac:dyDescent="0.2"/>
    <row r="64434" ht="12.75" customHeight="1" x14ac:dyDescent="0.2"/>
    <row r="64435" ht="12.75" customHeight="1" x14ac:dyDescent="0.2"/>
    <row r="64436" ht="12.75" customHeight="1" x14ac:dyDescent="0.2"/>
    <row r="64437" ht="12.75" customHeight="1" x14ac:dyDescent="0.2"/>
    <row r="64438" ht="12.75" customHeight="1" x14ac:dyDescent="0.2"/>
    <row r="64439" ht="12.75" customHeight="1" x14ac:dyDescent="0.2"/>
    <row r="64440" ht="12.75" customHeight="1" x14ac:dyDescent="0.2"/>
    <row r="64441" ht="12.75" customHeight="1" x14ac:dyDescent="0.2"/>
    <row r="64442" ht="12.75" customHeight="1" x14ac:dyDescent="0.2"/>
    <row r="64443" ht="12.75" customHeight="1" x14ac:dyDescent="0.2"/>
    <row r="64444" ht="12.75" customHeight="1" x14ac:dyDescent="0.2"/>
    <row r="64445" ht="12.75" customHeight="1" x14ac:dyDescent="0.2"/>
    <row r="64446" ht="12.75" customHeight="1" x14ac:dyDescent="0.2"/>
    <row r="64447" ht="12.75" customHeight="1" x14ac:dyDescent="0.2"/>
    <row r="64448" ht="12.75" customHeight="1" x14ac:dyDescent="0.2"/>
    <row r="64449" ht="12.75" customHeight="1" x14ac:dyDescent="0.2"/>
    <row r="64450" ht="12.75" customHeight="1" x14ac:dyDescent="0.2"/>
    <row r="64451" ht="12.75" customHeight="1" x14ac:dyDescent="0.2"/>
    <row r="64452" ht="12.75" customHeight="1" x14ac:dyDescent="0.2"/>
    <row r="64453" ht="12.75" customHeight="1" x14ac:dyDescent="0.2"/>
    <row r="64454" ht="12.75" customHeight="1" x14ac:dyDescent="0.2"/>
    <row r="64455" ht="12.75" customHeight="1" x14ac:dyDescent="0.2"/>
    <row r="64456" ht="12.75" customHeight="1" x14ac:dyDescent="0.2"/>
    <row r="64457" ht="12.75" customHeight="1" x14ac:dyDescent="0.2"/>
    <row r="64458" ht="12.75" customHeight="1" x14ac:dyDescent="0.2"/>
    <row r="64459" ht="12.75" customHeight="1" x14ac:dyDescent="0.2"/>
    <row r="64460" ht="12.75" customHeight="1" x14ac:dyDescent="0.2"/>
    <row r="64461" ht="12.75" customHeight="1" x14ac:dyDescent="0.2"/>
    <row r="64462" ht="12.75" customHeight="1" x14ac:dyDescent="0.2"/>
    <row r="64463" ht="12.75" customHeight="1" x14ac:dyDescent="0.2"/>
    <row r="64464" ht="12.75" customHeight="1" x14ac:dyDescent="0.2"/>
    <row r="64465" ht="12.75" customHeight="1" x14ac:dyDescent="0.2"/>
    <row r="64466" ht="12.75" customHeight="1" x14ac:dyDescent="0.2"/>
    <row r="64467" ht="12.75" customHeight="1" x14ac:dyDescent="0.2"/>
    <row r="64468" ht="12.75" customHeight="1" x14ac:dyDescent="0.2"/>
    <row r="64469" ht="12.75" customHeight="1" x14ac:dyDescent="0.2"/>
    <row r="64470" ht="12.75" customHeight="1" x14ac:dyDescent="0.2"/>
    <row r="64471" ht="12.75" customHeight="1" x14ac:dyDescent="0.2"/>
    <row r="64472" ht="12.75" customHeight="1" x14ac:dyDescent="0.2"/>
    <row r="64473" ht="12.75" customHeight="1" x14ac:dyDescent="0.2"/>
    <row r="64474" ht="12.75" customHeight="1" x14ac:dyDescent="0.2"/>
    <row r="64475" ht="12.75" customHeight="1" x14ac:dyDescent="0.2"/>
    <row r="64476" ht="12.75" customHeight="1" x14ac:dyDescent="0.2"/>
    <row r="64477" ht="12.75" customHeight="1" x14ac:dyDescent="0.2"/>
    <row r="64478" ht="12.75" customHeight="1" x14ac:dyDescent="0.2"/>
    <row r="64479" ht="12.75" customHeight="1" x14ac:dyDescent="0.2"/>
    <row r="64480" ht="12.75" customHeight="1" x14ac:dyDescent="0.2"/>
    <row r="64481" ht="12.75" customHeight="1" x14ac:dyDescent="0.2"/>
    <row r="64482" ht="12.75" customHeight="1" x14ac:dyDescent="0.2"/>
    <row r="64483" ht="12.75" customHeight="1" x14ac:dyDescent="0.2"/>
    <row r="64484" ht="12.75" customHeight="1" x14ac:dyDescent="0.2"/>
    <row r="64485" ht="12.75" customHeight="1" x14ac:dyDescent="0.2"/>
    <row r="64486" ht="12.75" customHeight="1" x14ac:dyDescent="0.2"/>
    <row r="64487" ht="12.75" customHeight="1" x14ac:dyDescent="0.2"/>
    <row r="64488" ht="12.75" customHeight="1" x14ac:dyDescent="0.2"/>
    <row r="64489" ht="12.75" customHeight="1" x14ac:dyDescent="0.2"/>
    <row r="64490" ht="12.75" customHeight="1" x14ac:dyDescent="0.2"/>
    <row r="64491" ht="12.75" customHeight="1" x14ac:dyDescent="0.2"/>
    <row r="64492" ht="12.75" customHeight="1" x14ac:dyDescent="0.2"/>
    <row r="64493" ht="12.75" customHeight="1" x14ac:dyDescent="0.2"/>
    <row r="64494" ht="12.75" customHeight="1" x14ac:dyDescent="0.2"/>
    <row r="64495" ht="12.75" customHeight="1" x14ac:dyDescent="0.2"/>
    <row r="64496" ht="12.75" customHeight="1" x14ac:dyDescent="0.2"/>
    <row r="64497" ht="12.75" customHeight="1" x14ac:dyDescent="0.2"/>
    <row r="64498" ht="12.75" customHeight="1" x14ac:dyDescent="0.2"/>
    <row r="64499" ht="12.75" customHeight="1" x14ac:dyDescent="0.2"/>
    <row r="64500" ht="12.75" customHeight="1" x14ac:dyDescent="0.2"/>
    <row r="64501" ht="12.75" customHeight="1" x14ac:dyDescent="0.2"/>
    <row r="64502" ht="12.75" customHeight="1" x14ac:dyDescent="0.2"/>
    <row r="64503" ht="12.75" customHeight="1" x14ac:dyDescent="0.2"/>
    <row r="64504" ht="12.75" customHeight="1" x14ac:dyDescent="0.2"/>
    <row r="64505" ht="12.75" customHeight="1" x14ac:dyDescent="0.2"/>
    <row r="64506" ht="12.75" customHeight="1" x14ac:dyDescent="0.2"/>
    <row r="64507" ht="12.75" customHeight="1" x14ac:dyDescent="0.2"/>
    <row r="64508" ht="12.75" customHeight="1" x14ac:dyDescent="0.2"/>
    <row r="64509" ht="12.75" customHeight="1" x14ac:dyDescent="0.2"/>
    <row r="64510" ht="12.75" customHeight="1" x14ac:dyDescent="0.2"/>
    <row r="64511" ht="12.75" customHeight="1" x14ac:dyDescent="0.2"/>
    <row r="64512" ht="12.75" customHeight="1" x14ac:dyDescent="0.2"/>
    <row r="64513" ht="12.75" customHeight="1" x14ac:dyDescent="0.2"/>
    <row r="64514" ht="12.75" customHeight="1" x14ac:dyDescent="0.2"/>
    <row r="64515" ht="12.75" customHeight="1" x14ac:dyDescent="0.2"/>
    <row r="64516" ht="12.75" customHeight="1" x14ac:dyDescent="0.2"/>
    <row r="64517" ht="12.75" customHeight="1" x14ac:dyDescent="0.2"/>
    <row r="64518" ht="12.75" customHeight="1" x14ac:dyDescent="0.2"/>
    <row r="64519" ht="12.75" customHeight="1" x14ac:dyDescent="0.2"/>
    <row r="64520" ht="12.75" customHeight="1" x14ac:dyDescent="0.2"/>
    <row r="64521" ht="12.75" customHeight="1" x14ac:dyDescent="0.2"/>
    <row r="64522" ht="12.75" customHeight="1" x14ac:dyDescent="0.2"/>
    <row r="64523" ht="12.75" customHeight="1" x14ac:dyDescent="0.2"/>
    <row r="64524" ht="12.75" customHeight="1" x14ac:dyDescent="0.2"/>
    <row r="64525" ht="12.75" customHeight="1" x14ac:dyDescent="0.2"/>
    <row r="64526" ht="12.75" customHeight="1" x14ac:dyDescent="0.2"/>
    <row r="64527" ht="12.75" customHeight="1" x14ac:dyDescent="0.2"/>
    <row r="64528" ht="12.75" customHeight="1" x14ac:dyDescent="0.2"/>
    <row r="64529" ht="12.75" customHeight="1" x14ac:dyDescent="0.2"/>
    <row r="64530" ht="12.75" customHeight="1" x14ac:dyDescent="0.2"/>
    <row r="64531" ht="12.75" customHeight="1" x14ac:dyDescent="0.2"/>
    <row r="64532" ht="12.75" customHeight="1" x14ac:dyDescent="0.2"/>
    <row r="64533" ht="12.75" customHeight="1" x14ac:dyDescent="0.2"/>
    <row r="64534" ht="12.75" customHeight="1" x14ac:dyDescent="0.2"/>
    <row r="64535" ht="12.75" customHeight="1" x14ac:dyDescent="0.2"/>
    <row r="64536" ht="12.75" customHeight="1" x14ac:dyDescent="0.2"/>
    <row r="64537" ht="12.75" customHeight="1" x14ac:dyDescent="0.2"/>
    <row r="64538" ht="12.75" customHeight="1" x14ac:dyDescent="0.2"/>
    <row r="64539" ht="12.75" customHeight="1" x14ac:dyDescent="0.2"/>
    <row r="64540" ht="12.75" customHeight="1" x14ac:dyDescent="0.2"/>
    <row r="64541" ht="12.75" customHeight="1" x14ac:dyDescent="0.2"/>
    <row r="64542" ht="12.75" customHeight="1" x14ac:dyDescent="0.2"/>
    <row r="64543" ht="12.75" customHeight="1" x14ac:dyDescent="0.2"/>
    <row r="64544" ht="12.75" customHeight="1" x14ac:dyDescent="0.2"/>
    <row r="64545" ht="12.75" customHeight="1" x14ac:dyDescent="0.2"/>
    <row r="64546" ht="12.75" customHeight="1" x14ac:dyDescent="0.2"/>
    <row r="64547" ht="12.75" customHeight="1" x14ac:dyDescent="0.2"/>
    <row r="64548" ht="12.75" customHeight="1" x14ac:dyDescent="0.2"/>
    <row r="64549" ht="12.75" customHeight="1" x14ac:dyDescent="0.2"/>
    <row r="64550" ht="12.75" customHeight="1" x14ac:dyDescent="0.2"/>
    <row r="64551" ht="12.75" customHeight="1" x14ac:dyDescent="0.2"/>
    <row r="64552" ht="12.75" customHeight="1" x14ac:dyDescent="0.2"/>
    <row r="64553" ht="12.75" customHeight="1" x14ac:dyDescent="0.2"/>
    <row r="64554" ht="12.75" customHeight="1" x14ac:dyDescent="0.2"/>
    <row r="64555" ht="12.75" customHeight="1" x14ac:dyDescent="0.2"/>
    <row r="64556" ht="12.75" customHeight="1" x14ac:dyDescent="0.2"/>
    <row r="64557" ht="12.75" customHeight="1" x14ac:dyDescent="0.2"/>
    <row r="64558" ht="12.75" customHeight="1" x14ac:dyDescent="0.2"/>
    <row r="64559" ht="12.75" customHeight="1" x14ac:dyDescent="0.2"/>
    <row r="64560" ht="12.75" customHeight="1" x14ac:dyDescent="0.2"/>
    <row r="64561" ht="12.75" customHeight="1" x14ac:dyDescent="0.2"/>
    <row r="64562" ht="12.75" customHeight="1" x14ac:dyDescent="0.2"/>
    <row r="64563" ht="12.75" customHeight="1" x14ac:dyDescent="0.2"/>
    <row r="64564" ht="12.75" customHeight="1" x14ac:dyDescent="0.2"/>
    <row r="64565" ht="12.75" customHeight="1" x14ac:dyDescent="0.2"/>
    <row r="64566" ht="12.75" customHeight="1" x14ac:dyDescent="0.2"/>
    <row r="64567" ht="12.75" customHeight="1" x14ac:dyDescent="0.2"/>
    <row r="64568" ht="12.75" customHeight="1" x14ac:dyDescent="0.2"/>
    <row r="64569" ht="12.75" customHeight="1" x14ac:dyDescent="0.2"/>
    <row r="64570" ht="12.75" customHeight="1" x14ac:dyDescent="0.2"/>
    <row r="64571" ht="12.75" customHeight="1" x14ac:dyDescent="0.2"/>
    <row r="64572" ht="12.75" customHeight="1" x14ac:dyDescent="0.2"/>
    <row r="64573" ht="12.75" customHeight="1" x14ac:dyDescent="0.2"/>
    <row r="64574" ht="12.75" customHeight="1" x14ac:dyDescent="0.2"/>
    <row r="64575" ht="12.75" customHeight="1" x14ac:dyDescent="0.2"/>
    <row r="64576" ht="12.75" customHeight="1" x14ac:dyDescent="0.2"/>
    <row r="64577" ht="12.75" customHeight="1" x14ac:dyDescent="0.2"/>
    <row r="64578" ht="12.75" customHeight="1" x14ac:dyDescent="0.2"/>
    <row r="64579" ht="12.75" customHeight="1" x14ac:dyDescent="0.2"/>
    <row r="64580" ht="12.75" customHeight="1" x14ac:dyDescent="0.2"/>
    <row r="64581" ht="12.75" customHeight="1" x14ac:dyDescent="0.2"/>
    <row r="64582" ht="12.75" customHeight="1" x14ac:dyDescent="0.2"/>
    <row r="64583" ht="12.75" customHeight="1" x14ac:dyDescent="0.2"/>
    <row r="64584" ht="12.75" customHeight="1" x14ac:dyDescent="0.2"/>
    <row r="64585" ht="12.75" customHeight="1" x14ac:dyDescent="0.2"/>
    <row r="64586" ht="12.75" customHeight="1" x14ac:dyDescent="0.2"/>
    <row r="64587" ht="12.75" customHeight="1" x14ac:dyDescent="0.2"/>
    <row r="64588" ht="12.75" customHeight="1" x14ac:dyDescent="0.2"/>
    <row r="64589" ht="12.75" customHeight="1" x14ac:dyDescent="0.2"/>
    <row r="64590" ht="12.75" customHeight="1" x14ac:dyDescent="0.2"/>
    <row r="64591" ht="12.75" customHeight="1" x14ac:dyDescent="0.2"/>
    <row r="64592" ht="12.75" customHeight="1" x14ac:dyDescent="0.2"/>
    <row r="64593" ht="12.75" customHeight="1" x14ac:dyDescent="0.2"/>
    <row r="64594" ht="12.75" customHeight="1" x14ac:dyDescent="0.2"/>
    <row r="64595" ht="12.75" customHeight="1" x14ac:dyDescent="0.2"/>
    <row r="64596" ht="12.75" customHeight="1" x14ac:dyDescent="0.2"/>
    <row r="64597" ht="12.75" customHeight="1" x14ac:dyDescent="0.2"/>
    <row r="64598" ht="12.75" customHeight="1" x14ac:dyDescent="0.2"/>
    <row r="64599" ht="12.75" customHeight="1" x14ac:dyDescent="0.2"/>
    <row r="64600" ht="12.75" customHeight="1" x14ac:dyDescent="0.2"/>
    <row r="64601" ht="12.75" customHeight="1" x14ac:dyDescent="0.2"/>
    <row r="64602" ht="12.75" customHeight="1" x14ac:dyDescent="0.2"/>
    <row r="64603" ht="12.75" customHeight="1" x14ac:dyDescent="0.2"/>
    <row r="64604" ht="12.75" customHeight="1" x14ac:dyDescent="0.2"/>
    <row r="64605" ht="12.75" customHeight="1" x14ac:dyDescent="0.2"/>
    <row r="64606" ht="12.75" customHeight="1" x14ac:dyDescent="0.2"/>
    <row r="64607" ht="12.75" customHeight="1" x14ac:dyDescent="0.2"/>
    <row r="64608" ht="12.75" customHeight="1" x14ac:dyDescent="0.2"/>
    <row r="64609" ht="12.75" customHeight="1" x14ac:dyDescent="0.2"/>
    <row r="64610" ht="12.75" customHeight="1" x14ac:dyDescent="0.2"/>
    <row r="64611" ht="12.75" customHeight="1" x14ac:dyDescent="0.2"/>
    <row r="64612" ht="12.75" customHeight="1" x14ac:dyDescent="0.2"/>
    <row r="64613" ht="12.75" customHeight="1" x14ac:dyDescent="0.2"/>
    <row r="64614" ht="12.75" customHeight="1" x14ac:dyDescent="0.2"/>
    <row r="64615" ht="12.75" customHeight="1" x14ac:dyDescent="0.2"/>
    <row r="64616" ht="12.75" customHeight="1" x14ac:dyDescent="0.2"/>
    <row r="64617" ht="12.75" customHeight="1" x14ac:dyDescent="0.2"/>
    <row r="64618" ht="12.75" customHeight="1" x14ac:dyDescent="0.2"/>
    <row r="64619" ht="12.75" customHeight="1" x14ac:dyDescent="0.2"/>
    <row r="64620" ht="12.75" customHeight="1" x14ac:dyDescent="0.2"/>
    <row r="64621" ht="12.75" customHeight="1" x14ac:dyDescent="0.2"/>
    <row r="64622" ht="12.75" customHeight="1" x14ac:dyDescent="0.2"/>
    <row r="64623" ht="12.75" customHeight="1" x14ac:dyDescent="0.2"/>
    <row r="64624" ht="12.75" customHeight="1" x14ac:dyDescent="0.2"/>
    <row r="64625" ht="12.75" customHeight="1" x14ac:dyDescent="0.2"/>
    <row r="64626" ht="12.75" customHeight="1" x14ac:dyDescent="0.2"/>
    <row r="64627" ht="12.75" customHeight="1" x14ac:dyDescent="0.2"/>
    <row r="64628" ht="12.75" customHeight="1" x14ac:dyDescent="0.2"/>
    <row r="64629" ht="12.75" customHeight="1" x14ac:dyDescent="0.2"/>
    <row r="64630" ht="12.75" customHeight="1" x14ac:dyDescent="0.2"/>
    <row r="64631" ht="12.75" customHeight="1" x14ac:dyDescent="0.2"/>
    <row r="64632" ht="12.75" customHeight="1" x14ac:dyDescent="0.2"/>
    <row r="64633" ht="12.75" customHeight="1" x14ac:dyDescent="0.2"/>
    <row r="64634" ht="12.75" customHeight="1" x14ac:dyDescent="0.2"/>
    <row r="64635" ht="12.75" customHeight="1" x14ac:dyDescent="0.2"/>
    <row r="64636" ht="12.75" customHeight="1" x14ac:dyDescent="0.2"/>
    <row r="64637" ht="12.75" customHeight="1" x14ac:dyDescent="0.2"/>
    <row r="64638" ht="12.75" customHeight="1" x14ac:dyDescent="0.2"/>
    <row r="64639" ht="12.75" customHeight="1" x14ac:dyDescent="0.2"/>
    <row r="64640" ht="12.75" customHeight="1" x14ac:dyDescent="0.2"/>
    <row r="64641" ht="12.75" customHeight="1" x14ac:dyDescent="0.2"/>
    <row r="64642" ht="12.75" customHeight="1" x14ac:dyDescent="0.2"/>
    <row r="64643" ht="12.75" customHeight="1" x14ac:dyDescent="0.2"/>
    <row r="64644" ht="12.75" customHeight="1" x14ac:dyDescent="0.2"/>
    <row r="64645" ht="12.75" customHeight="1" x14ac:dyDescent="0.2"/>
    <row r="64646" ht="12.75" customHeight="1" x14ac:dyDescent="0.2"/>
    <row r="64647" ht="12.75" customHeight="1" x14ac:dyDescent="0.2"/>
    <row r="64648" ht="12.75" customHeight="1" x14ac:dyDescent="0.2"/>
    <row r="64649" ht="12.75" customHeight="1" x14ac:dyDescent="0.2"/>
    <row r="64650" ht="12.75" customHeight="1" x14ac:dyDescent="0.2"/>
    <row r="64651" ht="12.75" customHeight="1" x14ac:dyDescent="0.2"/>
    <row r="64652" ht="12.75" customHeight="1" x14ac:dyDescent="0.2"/>
    <row r="64653" ht="12.75" customHeight="1" x14ac:dyDescent="0.2"/>
    <row r="64654" ht="12.75" customHeight="1" x14ac:dyDescent="0.2"/>
    <row r="64655" ht="12.75" customHeight="1" x14ac:dyDescent="0.2"/>
    <row r="64656" ht="12.75" customHeight="1" x14ac:dyDescent="0.2"/>
    <row r="64657" ht="12.75" customHeight="1" x14ac:dyDescent="0.2"/>
    <row r="64658" ht="12.75" customHeight="1" x14ac:dyDescent="0.2"/>
    <row r="64659" ht="12.75" customHeight="1" x14ac:dyDescent="0.2"/>
    <row r="64660" ht="12.75" customHeight="1" x14ac:dyDescent="0.2"/>
    <row r="64661" ht="12.75" customHeight="1" x14ac:dyDescent="0.2"/>
    <row r="64662" ht="12.75" customHeight="1" x14ac:dyDescent="0.2"/>
    <row r="64663" ht="12.75" customHeight="1" x14ac:dyDescent="0.2"/>
    <row r="64664" ht="12.75" customHeight="1" x14ac:dyDescent="0.2"/>
    <row r="64665" ht="12.75" customHeight="1" x14ac:dyDescent="0.2"/>
    <row r="64666" ht="12.75" customHeight="1" x14ac:dyDescent="0.2"/>
    <row r="64667" ht="12.75" customHeight="1" x14ac:dyDescent="0.2"/>
    <row r="64668" ht="12.75" customHeight="1" x14ac:dyDescent="0.2"/>
    <row r="64669" ht="12.75" customHeight="1" x14ac:dyDescent="0.2"/>
    <row r="64670" ht="12.75" customHeight="1" x14ac:dyDescent="0.2"/>
    <row r="64671" ht="12.75" customHeight="1" x14ac:dyDescent="0.2"/>
    <row r="64672" ht="12.75" customHeight="1" x14ac:dyDescent="0.2"/>
    <row r="64673" ht="12.75" customHeight="1" x14ac:dyDescent="0.2"/>
    <row r="64674" ht="12.75" customHeight="1" x14ac:dyDescent="0.2"/>
    <row r="64675" ht="12.75" customHeight="1" x14ac:dyDescent="0.2"/>
    <row r="64676" ht="12.75" customHeight="1" x14ac:dyDescent="0.2"/>
    <row r="64677" ht="12.75" customHeight="1" x14ac:dyDescent="0.2"/>
    <row r="64678" ht="12.75" customHeight="1" x14ac:dyDescent="0.2"/>
    <row r="64679" ht="12.75" customHeight="1" x14ac:dyDescent="0.2"/>
    <row r="64680" ht="12.75" customHeight="1" x14ac:dyDescent="0.2"/>
    <row r="64681" ht="12.75" customHeight="1" x14ac:dyDescent="0.2"/>
    <row r="64682" ht="12.75" customHeight="1" x14ac:dyDescent="0.2"/>
    <row r="64683" ht="12.75" customHeight="1" x14ac:dyDescent="0.2"/>
    <row r="64684" ht="12.75" customHeight="1" x14ac:dyDescent="0.2"/>
    <row r="64685" ht="12.75" customHeight="1" x14ac:dyDescent="0.2"/>
    <row r="64686" ht="12.75" customHeight="1" x14ac:dyDescent="0.2"/>
    <row r="64687" ht="12.75" customHeight="1" x14ac:dyDescent="0.2"/>
    <row r="64688" ht="12.75" customHeight="1" x14ac:dyDescent="0.2"/>
    <row r="64689" ht="12.75" customHeight="1" x14ac:dyDescent="0.2"/>
    <row r="64690" ht="12.75" customHeight="1" x14ac:dyDescent="0.2"/>
    <row r="64691" ht="12.75" customHeight="1" x14ac:dyDescent="0.2"/>
    <row r="64692" ht="12.75" customHeight="1" x14ac:dyDescent="0.2"/>
    <row r="64693" ht="12.75" customHeight="1" x14ac:dyDescent="0.2"/>
    <row r="64694" ht="12.75" customHeight="1" x14ac:dyDescent="0.2"/>
    <row r="64695" ht="12.75" customHeight="1" x14ac:dyDescent="0.2"/>
    <row r="64696" ht="12.75" customHeight="1" x14ac:dyDescent="0.2"/>
    <row r="64697" ht="12.75" customHeight="1" x14ac:dyDescent="0.2"/>
    <row r="64698" ht="12.75" customHeight="1" x14ac:dyDescent="0.2"/>
    <row r="64699" ht="12.75" customHeight="1" x14ac:dyDescent="0.2"/>
    <row r="64700" ht="12.75" customHeight="1" x14ac:dyDescent="0.2"/>
    <row r="64701" ht="12.75" customHeight="1" x14ac:dyDescent="0.2"/>
    <row r="64702" ht="12.75" customHeight="1" x14ac:dyDescent="0.2"/>
    <row r="64703" ht="12.75" customHeight="1" x14ac:dyDescent="0.2"/>
    <row r="64704" ht="12.75" customHeight="1" x14ac:dyDescent="0.2"/>
    <row r="64705" ht="12.75" customHeight="1" x14ac:dyDescent="0.2"/>
    <row r="64706" ht="12.75" customHeight="1" x14ac:dyDescent="0.2"/>
    <row r="64707" ht="12.75" customHeight="1" x14ac:dyDescent="0.2"/>
    <row r="64708" ht="12.75" customHeight="1" x14ac:dyDescent="0.2"/>
    <row r="64709" ht="12.75" customHeight="1" x14ac:dyDescent="0.2"/>
  </sheetData>
  <mergeCells count="144">
    <mergeCell ref="M27:O27"/>
    <mergeCell ref="M32:O32"/>
    <mergeCell ref="M31:O31"/>
    <mergeCell ref="M30:O30"/>
    <mergeCell ref="M29:O29"/>
    <mergeCell ref="M28:O28"/>
    <mergeCell ref="M37:O37"/>
    <mergeCell ref="M36:O36"/>
    <mergeCell ref="M35:O35"/>
    <mergeCell ref="M34:O34"/>
    <mergeCell ref="M33:O33"/>
    <mergeCell ref="M42:O42"/>
    <mergeCell ref="M41:O41"/>
    <mergeCell ref="M40:O40"/>
    <mergeCell ref="M39:O39"/>
    <mergeCell ref="M38:O38"/>
    <mergeCell ref="M47:O47"/>
    <mergeCell ref="M46:O46"/>
    <mergeCell ref="M45:O45"/>
    <mergeCell ref="M44:O44"/>
    <mergeCell ref="M43:O43"/>
    <mergeCell ref="M52:O52"/>
    <mergeCell ref="M51:O51"/>
    <mergeCell ref="M50:O50"/>
    <mergeCell ref="M49:O49"/>
    <mergeCell ref="M48:O48"/>
    <mergeCell ref="M57:O57"/>
    <mergeCell ref="M56:O56"/>
    <mergeCell ref="M55:O55"/>
    <mergeCell ref="M54:O54"/>
    <mergeCell ref="M53:O53"/>
    <mergeCell ref="M62:O62"/>
    <mergeCell ref="M61:O61"/>
    <mergeCell ref="M60:O60"/>
    <mergeCell ref="M59:O59"/>
    <mergeCell ref="M58:O58"/>
    <mergeCell ref="M67:O67"/>
    <mergeCell ref="M66:O66"/>
    <mergeCell ref="M65:O65"/>
    <mergeCell ref="M64:O64"/>
    <mergeCell ref="M63:O63"/>
    <mergeCell ref="M72:O72"/>
    <mergeCell ref="M71:O71"/>
    <mergeCell ref="M70:O70"/>
    <mergeCell ref="M69:O69"/>
    <mergeCell ref="M68:O68"/>
    <mergeCell ref="M77:O77"/>
    <mergeCell ref="M76:O76"/>
    <mergeCell ref="M75:O75"/>
    <mergeCell ref="M74:O74"/>
    <mergeCell ref="M73:O73"/>
    <mergeCell ref="M82:O82"/>
    <mergeCell ref="M81:O81"/>
    <mergeCell ref="M80:O80"/>
    <mergeCell ref="M79:O79"/>
    <mergeCell ref="M78:O78"/>
    <mergeCell ref="M87:O87"/>
    <mergeCell ref="M86:O86"/>
    <mergeCell ref="M85:O85"/>
    <mergeCell ref="M84:O84"/>
    <mergeCell ref="M83:O83"/>
    <mergeCell ref="M92:O92"/>
    <mergeCell ref="M91:O91"/>
    <mergeCell ref="M90:O90"/>
    <mergeCell ref="M89:O89"/>
    <mergeCell ref="M88:O88"/>
    <mergeCell ref="M97:O97"/>
    <mergeCell ref="M96:O96"/>
    <mergeCell ref="M95:O95"/>
    <mergeCell ref="M94:O94"/>
    <mergeCell ref="M93:O93"/>
    <mergeCell ref="M115:O115"/>
    <mergeCell ref="M114:O114"/>
    <mergeCell ref="M113:O113"/>
    <mergeCell ref="M116:O116"/>
    <mergeCell ref="M102:O102"/>
    <mergeCell ref="M101:O101"/>
    <mergeCell ref="M100:O100"/>
    <mergeCell ref="M98:O98"/>
    <mergeCell ref="M99:O99"/>
    <mergeCell ref="M105:O105"/>
    <mergeCell ref="M108:O108"/>
    <mergeCell ref="M106:O106"/>
    <mergeCell ref="M104:O104"/>
    <mergeCell ref="M103:O103"/>
    <mergeCell ref="M151:O151"/>
    <mergeCell ref="M135:O135"/>
    <mergeCell ref="M134:O134"/>
    <mergeCell ref="M133:O133"/>
    <mergeCell ref="M132:O132"/>
    <mergeCell ref="M140:O140"/>
    <mergeCell ref="M139:O139"/>
    <mergeCell ref="M138:O138"/>
    <mergeCell ref="M137:O137"/>
    <mergeCell ref="M136:O136"/>
    <mergeCell ref="M142:O142"/>
    <mergeCell ref="M144:O144"/>
    <mergeCell ref="M143:O143"/>
    <mergeCell ref="M24:O24"/>
    <mergeCell ref="M25:O25"/>
    <mergeCell ref="M26:O26"/>
    <mergeCell ref="M141:O141"/>
    <mergeCell ref="M131:O131"/>
    <mergeCell ref="M130:O130"/>
    <mergeCell ref="M129:O129"/>
    <mergeCell ref="M128:O128"/>
    <mergeCell ref="M127:O127"/>
    <mergeCell ref="M121:O121"/>
    <mergeCell ref="M120:O120"/>
    <mergeCell ref="M119:O119"/>
    <mergeCell ref="M118:O118"/>
    <mergeCell ref="M117:O117"/>
    <mergeCell ref="M126:O126"/>
    <mergeCell ref="M125:O125"/>
    <mergeCell ref="M124:O124"/>
    <mergeCell ref="M123:O123"/>
    <mergeCell ref="M122:O122"/>
    <mergeCell ref="M112:O112"/>
    <mergeCell ref="M111:O111"/>
    <mergeCell ref="M110:O110"/>
    <mergeCell ref="M107:O107"/>
    <mergeCell ref="M109:O109"/>
    <mergeCell ref="M16:O16"/>
    <mergeCell ref="M17:O17"/>
    <mergeCell ref="M18:O18"/>
    <mergeCell ref="M19:O19"/>
    <mergeCell ref="M20:O20"/>
    <mergeCell ref="M21:O21"/>
    <mergeCell ref="M22:O22"/>
    <mergeCell ref="M23:O23"/>
    <mergeCell ref="M14:O14"/>
    <mergeCell ref="M15:O15"/>
    <mergeCell ref="A10:I10"/>
    <mergeCell ref="C2:H2"/>
    <mergeCell ref="B150:G150"/>
    <mergeCell ref="A3:B3"/>
    <mergeCell ref="A8:B8"/>
    <mergeCell ref="A11:D11"/>
    <mergeCell ref="A12:I12"/>
    <mergeCell ref="A6:I6"/>
    <mergeCell ref="A4:I4"/>
    <mergeCell ref="A5:I5"/>
    <mergeCell ref="A9:I9"/>
    <mergeCell ref="B141:G141"/>
  </mergeCells>
  <phoneticPr fontId="12"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A486E3-CD48-4C15-B76A-B6EE8AC4B1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EB0332-F939-472F-A36A-C9048BA9E1C6}">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2D434B62-5124-49E4-BE1B-5AC23E72A3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Fortūnas Vilniškis</dc:creator>
  <cp:keywords/>
  <dc:description/>
  <cp:lastModifiedBy>Vaida Gaidamavičiūtė</cp:lastModifiedBy>
  <cp:revision/>
  <dcterms:created xsi:type="dcterms:W3CDTF">2017-11-02T17:20:10Z</dcterms:created>
  <dcterms:modified xsi:type="dcterms:W3CDTF">2024-09-10T11:10:09Z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