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Formedics\"/>
    </mc:Choice>
  </mc:AlternateContent>
  <xr:revisionPtr revIDLastSave="0" documentId="13_ncr:1_{FB84ECA6-8A0D-4320-8C93-4E3E63D4C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 s="1"/>
  <c r="G14" i="1"/>
  <c r="G12" i="1"/>
  <c r="H12" i="1" s="1"/>
  <c r="G10" i="1"/>
  <c r="H10" i="1" s="1"/>
  <c r="G9" i="1"/>
  <c r="H9" i="1" s="1"/>
  <c r="G11" i="1" l="1"/>
  <c r="H14" i="1"/>
  <c r="H16" i="1" s="1"/>
  <c r="G16" i="1"/>
  <c r="H11" i="1"/>
</calcChain>
</file>

<file path=xl/sharedStrings.xml><?xml version="1.0" encoding="utf-8"?>
<sst xmlns="http://schemas.openxmlformats.org/spreadsheetml/2006/main" count="60" uniqueCount="54">
  <si>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</si>
  <si>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</si>
  <si>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</si>
  <si>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</si>
  <si>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</si>
  <si>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</si>
  <si>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</si>
  <si>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</si>
  <si>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</si>
  <si>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</si>
  <si>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</si>
  <si>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</si>
  <si>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</si>
  <si>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</si>
  <si>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</si>
  <si>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</si>
  <si>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</si>
  <si>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</si>
  <si>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</si>
  <si>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</si>
  <si>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pagal Vytil užsakymą pagaminta Anrei (Kinija)</t>
  </si>
  <si>
    <t>98.</t>
  </si>
  <si>
    <t>Priemonės endoskopijai (Metalinių kabučių sistemos rinkinys endoskopijai)</t>
  </si>
  <si>
    <t>98.1.</t>
  </si>
  <si>
    <t>Metalinės kabutės hemostazei</t>
  </si>
  <si>
    <t>1. Kabutės turi būti pagamintos iš nerūdijančio plieno ar analogiško metalo;
2. Uždedamos daugkartinio naudojimo valdymo mechanizmu (rankena);
3. Klipo žiočių "kojytės" kampas turi būti 90˚ ir 135˚;
4. Klipai - individualiuose dėkliukuose, komplektojami dėžutėse po 30 vnt.;
5. Vienkartinio naudojimo, sterilūs.</t>
  </si>
  <si>
    <t>Ref NLS/RHC-8-90;NLS/RHC-8-135</t>
  </si>
  <si>
    <t>1. Kabutės turi būti pagamintos iš nerūdijančio plieno ar analogiško metalo;
2. Uždedamos daugkartinio naudojimo valdymo mechanizmu (rankena);
3. Klipo žiočių "kojytės" kampas turi būti 90˚ ir 135˚;
4. Klipai - individualiuose dėkliukuose, komplektojami dėžutėse po 30 vnt.;
5. Vienkartinio naudojimo, sterilūs. Vytil katalogo ištrauka 31pusl.</t>
  </si>
  <si>
    <t>98.2</t>
  </si>
  <si>
    <t>Perkamoms kabutėms aplikuoti tinkamas valdymo mechanizmas (rankena)</t>
  </si>
  <si>
    <t>1. Valdymo mechanizmas (rankena/kateteris) - daugartinio naudojimo, rotuojamas;
2. Tinkams uždėti mažiausiai 100 vnt. klipų;
3. Įrankio ilgis turi būti 230 cm (± 5 cm);
4. Kateterio diametras tinkamas 2,8 mm diametro endoskopo kanalui.</t>
  </si>
  <si>
    <t>Ref NLS/RHCFD-28-230</t>
  </si>
  <si>
    <t xml:space="preserve">"1. Valdymo mechanizmas (rankena/kateteris) - daugartinio naudojimo, rotuojamas;
2. Tinkams uždėti mažiausiai 100 vnt. klipų;
3. Įrankio ilgis turi būti 230 cm (± 5 cm);
4. Kateterio diametras tinkamas 2,8 mm diametro endoskopo kanalui."	 Vytil katalogo ištrauka 31pusl.		</t>
  </si>
  <si>
    <t>98 pirkimo dalis iš viso:</t>
  </si>
  <si>
    <t>pagal Vytil užsakymą pagaminta Vedkang (Kinija)</t>
  </si>
  <si>
    <t>101.</t>
  </si>
  <si>
    <t>Ovalios diaterminės polipektominės kilpos endoskopijai</t>
  </si>
  <si>
    <t>1. Polipektominės diaterminės kilpos turi būti ovalios formos;                                                                                                                    2. Su patogia ergonomiška rankena;
3. Kilpos diametras turi būti 25 mm (± 5 mm);                                                                                                                                      4. Kateterio diametras turi būti ne didesnis nei 2,3 mm, ilgis 230 mm;
5. Vienkartinio naudojimo, sterilios.</t>
  </si>
  <si>
    <t>Ref CJ-ADR-23-230-O25</t>
  </si>
  <si>
    <t>1. Polipektominės diaterminės kilpos turi būti ovalios formos;                                                                                                                    2. Su patogia ergonomiška rankena;
3. Kilpos diametras turi būti 25 mm (± 5 mm);                                                                                                                                      4. Kateterio diametras turi būti ne didesnis nei 2,3 mm, ilgis 230 mm;
5. Vienkartinio naudojimo, sterilios.  Vytil kat. ištrauka 48 pusl</t>
  </si>
  <si>
    <t>121.</t>
  </si>
  <si>
    <t>OTSC klipavimo rinkinys:</t>
  </si>
  <si>
    <t>121.1.</t>
  </si>
  <si>
    <t>OTSC klipai</t>
  </si>
  <si>
    <t>1. Nitinolinio lydinio klipas;
2. Aštriais, mažais dantukais;
3. Endoskopo diametrui 10,5 mm – 14 mm;
4. Sterilūs, vienkartiniai.</t>
  </si>
  <si>
    <t>Ovesco ( Vokietija)</t>
  </si>
  <si>
    <t>Ref 100.xx</t>
  </si>
  <si>
    <t>1. Nitinolinio lydinio klipas;
2. Aštriais, mažais dantukais;
3. Endoskopo diametrui 10,5 mm – 14 mm;
4. Sterilūs, vienkartiniai. Ovesco brošiūra</t>
  </si>
  <si>
    <t>121.2.</t>
  </si>
  <si>
    <t>Inkarinis instrumentas defektui suimti</t>
  </si>
  <si>
    <t>1. 2200 mm +/- 50 mm ilgio;
2. Kabliukų ilgis 2 - 2,5 mm, plotis 9 mm;
3. Sterilus, vienkartinis.</t>
  </si>
  <si>
    <t>Ref 200.11</t>
  </si>
  <si>
    <t xml:space="preserve">"1. 2200 mm +/- 50 mm ilgio;
2. Kabliukų ilgis 2 - 2,5 mm, plotis 9 mm;
3. Sterilus, vienkartinis."	Ovesco brošiūra	https://ovesco.com/otsc-system/otsc-anchor/#/eluidde05b763_1_1 	</t>
  </si>
  <si>
    <t>121 pirkimo dalis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</si>
</sst>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Border="0" applyProtection="0"/>
    <xf numFmtId="167" fontId="8" fillId="0" borderId="0" applyFont="0" applyBorder="0" applyProtection="0"/>
  </cellStyleXfs>
  <cellXfs count="7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1" fillId="3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164" fontId="0" fillId="0" borderId="2" xfId="0" applyNumberFormat="1" applyBorder="1" applyAlignment="1" applyProtection="1">
      <alignment horizontal="center" vertical="top"/>
      <protection locked="0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 applyProtection="1">
      <alignment vertical="top" wrapText="1"/>
      <protection locked="0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top"/>
    </xf>
    <xf numFmtId="0" fontId="1" fillId="0" borderId="2" xfId="0" applyFont="1" applyBorder="1" applyProtection="1">
      <protection locked="0"/>
    </xf>
    <xf numFmtId="2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vertical="top" wrapText="1"/>
    </xf>
    <xf numFmtId="0" fontId="0" fillId="0" borderId="2" xfId="0" applyBorder="1" applyAlignment="1" applyProtection="1">
      <alignment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 applyProtection="1">
      <alignment vertical="top"/>
      <protection locked="0"/>
    </xf>
    <xf numFmtId="49" fontId="1" fillId="0" borderId="2" xfId="0" applyNumberFormat="1" applyFont="1" applyBorder="1" applyAlignment="1">
      <alignment horizontal="left" vertical="top"/>
    </xf>
    <xf numFmtId="2" fontId="1" fillId="0" borderId="2" xfId="0" applyNumberFormat="1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>
      <alignment horizontal="left" vertical="top"/>
    </xf>
    <xf numFmtId="2" fontId="0" fillId="0" borderId="2" xfId="0" applyNumberFormat="1" applyBorder="1" applyAlignment="1" applyProtection="1">
      <alignment horizontal="center" vertical="top"/>
      <protection locked="0"/>
    </xf>
    <xf numFmtId="2" fontId="5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 applyProtection="1">
      <alignment horizontal="center" vertical="top"/>
      <protection locked="0"/>
    </xf>
    <xf numFmtId="2" fontId="5" fillId="0" borderId="2" xfId="0" applyNumberFormat="1" applyFont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</cellXfs>
  <cellStyles count="3">
    <cellStyle name="Excel Built-in Comma" xfId="2" xr:uid="{993352AA-B2ED-48F1-853E-8C4D886C1FDA}"/>
    <cellStyle name="Įprastas" xfId="0" builtinId="0"/>
    <cellStyle name="Paprastas_Lapas1" xfId="1" xr:uid="{6A92C1CF-2FE5-476E-B0DB-72DCEDB15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8" workbookViewId="0">
      <selection activeCell="I16" sqref="I16"/>
    </sheetView>
  </sheetViews>
  <sheetFormatPr defaultColWidth="8.7109375" defaultRowHeight="15" x14ac:dyDescent="0.25"/>
  <cols>
    <col min="1" max="1" width="8.7109375" style="41"/>
    <col min="2" max="2" width="49.42578125" customWidth="1"/>
    <col min="3" max="3" width="10.140625" style="42" customWidth="1"/>
    <col min="4" max="4" width="14.42578125" customWidth="1"/>
    <col min="5" max="5" width="11.28515625" style="43" customWidth="1"/>
    <col min="6" max="6" width="7.140625" customWidth="1"/>
    <col min="7" max="7" width="13" style="44" customWidth="1"/>
    <col min="8" max="8" width="13" style="45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42578125" customWidth="1"/>
    <col min="15" max="15" width="11.7109375" style="10" customWidth="1"/>
    <col min="16" max="16" width="9.42578125" style="10" customWidth="1"/>
    <col min="17" max="17" width="34.7109375" style="10" customWidth="1"/>
    <col min="18" max="1021" width="9.42578125" customWidth="1"/>
    <col min="1022" max="1022" width="9.1406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15.75" x14ac:dyDescent="0.25">
      <c r="A3"/>
      <c r="C3"/>
      <c r="E3" s="12"/>
      <c r="F3" s="12"/>
      <c r="G3" s="12"/>
      <c r="H3" s="12"/>
      <c r="I3" s="12"/>
      <c r="M3" s="13"/>
      <c r="N3" s="13"/>
      <c r="O3" s="14"/>
      <c r="P3" s="14"/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0" s="20" customFormat="1" ht="18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8"/>
      <c r="P5" s="18"/>
      <c r="Q5" s="19"/>
    </row>
    <row r="6" spans="1:20" ht="1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0" ht="181.9" customHeight="1" x14ac:dyDescent="0.25">
      <c r="A7" s="22" t="s">
        <v>2</v>
      </c>
      <c r="B7" s="22" t="s">
        <v>3</v>
      </c>
      <c r="C7" s="23" t="s">
        <v>4</v>
      </c>
      <c r="D7" s="24" t="s">
        <v>5</v>
      </c>
      <c r="E7" s="25" t="s">
        <v>6</v>
      </c>
      <c r="F7" s="26" t="s">
        <v>7</v>
      </c>
      <c r="G7" s="26" t="s">
        <v>8</v>
      </c>
      <c r="H7" s="26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7" t="s">
        <v>16</v>
      </c>
      <c r="P7" s="27" t="s">
        <v>17</v>
      </c>
      <c r="Q7" s="28" t="s">
        <v>18</v>
      </c>
    </row>
    <row r="8" spans="1:20" ht="27.75" customHeight="1" x14ac:dyDescent="0.25">
      <c r="A8" s="58" t="s">
        <v>21</v>
      </c>
      <c r="B8" s="56" t="s">
        <v>22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9"/>
      <c r="N8" s="59"/>
      <c r="Q8" s="30"/>
      <c r="R8" s="10"/>
      <c r="S8" s="10"/>
      <c r="T8" s="10"/>
    </row>
    <row r="9" spans="1:20" ht="96.75" customHeight="1" x14ac:dyDescent="0.25">
      <c r="A9" s="60" t="s">
        <v>23</v>
      </c>
      <c r="B9" s="36" t="s">
        <v>24</v>
      </c>
      <c r="C9" s="57" t="s">
        <v>19</v>
      </c>
      <c r="D9" s="49">
        <v>210</v>
      </c>
      <c r="E9" s="47">
        <v>10.68</v>
      </c>
      <c r="F9" s="29">
        <v>5</v>
      </c>
      <c r="G9" s="55">
        <f>D9*E9</f>
        <v>2242.7999999999997</v>
      </c>
      <c r="H9" s="55">
        <f>G9+G9*F9/100</f>
        <v>2354.9399999999996</v>
      </c>
      <c r="I9" s="46" t="s">
        <v>25</v>
      </c>
      <c r="J9" s="46"/>
      <c r="K9" s="46"/>
      <c r="L9" s="46"/>
      <c r="M9" s="29" t="s">
        <v>20</v>
      </c>
      <c r="N9" s="29" t="s">
        <v>26</v>
      </c>
      <c r="Q9" s="54" t="s">
        <v>27</v>
      </c>
      <c r="R9" s="10"/>
      <c r="S9" s="10"/>
      <c r="T9" s="10"/>
    </row>
    <row r="10" spans="1:20" ht="80.25" customHeight="1" x14ac:dyDescent="0.25">
      <c r="A10" s="60" t="s">
        <v>28</v>
      </c>
      <c r="B10" s="31" t="s">
        <v>29</v>
      </c>
      <c r="C10" s="57" t="s">
        <v>19</v>
      </c>
      <c r="D10" s="49">
        <v>6</v>
      </c>
      <c r="E10" s="52">
        <v>188</v>
      </c>
      <c r="F10" s="61">
        <v>21</v>
      </c>
      <c r="G10" s="55">
        <f>D10*E10</f>
        <v>1128</v>
      </c>
      <c r="H10" s="55">
        <f>G10+G10*F10/100</f>
        <v>1364.88</v>
      </c>
      <c r="I10" s="46" t="s">
        <v>30</v>
      </c>
      <c r="J10" s="46"/>
      <c r="K10" s="46"/>
      <c r="L10" s="46"/>
      <c r="M10" s="50" t="s">
        <v>20</v>
      </c>
      <c r="N10" s="50" t="s">
        <v>31</v>
      </c>
      <c r="Q10" s="54" t="s">
        <v>32</v>
      </c>
      <c r="R10" s="10"/>
      <c r="S10" s="10"/>
      <c r="T10" s="10"/>
    </row>
    <row r="11" spans="1:20" ht="20.25" customHeight="1" x14ac:dyDescent="0.25">
      <c r="A11" s="34" t="s">
        <v>33</v>
      </c>
      <c r="B11" s="34"/>
      <c r="C11" s="34"/>
      <c r="D11" s="34"/>
      <c r="E11" s="34"/>
      <c r="F11" s="34"/>
      <c r="G11" s="38">
        <f>SUM(G9:G10)</f>
        <v>3370.7999999999997</v>
      </c>
      <c r="H11" s="39">
        <f>SUM(H9:H10)</f>
        <v>3719.8199999999997</v>
      </c>
      <c r="I11" s="35"/>
      <c r="J11" s="35"/>
      <c r="K11" s="35"/>
      <c r="L11" s="35"/>
      <c r="M11" s="30"/>
      <c r="N11" s="30"/>
      <c r="Q11" s="30"/>
      <c r="R11" s="10"/>
      <c r="S11" s="10"/>
      <c r="T11" s="10"/>
    </row>
    <row r="12" spans="1:20" ht="90.75" customHeight="1" x14ac:dyDescent="0.25">
      <c r="A12" s="62" t="s">
        <v>35</v>
      </c>
      <c r="B12" s="36" t="s">
        <v>36</v>
      </c>
      <c r="C12" s="57" t="s">
        <v>19</v>
      </c>
      <c r="D12" s="49">
        <v>175</v>
      </c>
      <c r="E12" s="37">
        <v>9.9</v>
      </c>
      <c r="F12" s="63">
        <v>5</v>
      </c>
      <c r="G12" s="64">
        <f>D12*E12</f>
        <v>1732.5</v>
      </c>
      <c r="H12" s="64">
        <f>G12+G12*F12/100</f>
        <v>1819.125</v>
      </c>
      <c r="I12" s="53" t="s">
        <v>37</v>
      </c>
      <c r="J12" s="53"/>
      <c r="K12" s="53"/>
      <c r="L12" s="53"/>
      <c r="M12" s="30" t="s">
        <v>34</v>
      </c>
      <c r="N12" s="30" t="s">
        <v>38</v>
      </c>
      <c r="Q12" s="54" t="s">
        <v>39</v>
      </c>
      <c r="R12" s="10"/>
      <c r="S12" s="10"/>
      <c r="T12" s="10"/>
    </row>
    <row r="13" spans="1:20" x14ac:dyDescent="0.25">
      <c r="A13" s="67" t="s">
        <v>40</v>
      </c>
      <c r="B13" s="66" t="s">
        <v>41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8"/>
      <c r="N13" s="68"/>
      <c r="O13" s="69"/>
      <c r="Q13" s="30"/>
      <c r="R13" s="10"/>
      <c r="S13" s="10"/>
      <c r="T13" s="10"/>
    </row>
    <row r="14" spans="1:20" ht="64.5" customHeight="1" x14ac:dyDescent="0.25">
      <c r="A14" s="70" t="s">
        <v>42</v>
      </c>
      <c r="B14" s="70" t="s">
        <v>43</v>
      </c>
      <c r="C14" s="32" t="s">
        <v>19</v>
      </c>
      <c r="D14" s="33">
        <v>4</v>
      </c>
      <c r="E14" s="52">
        <v>585</v>
      </c>
      <c r="F14" s="65">
        <v>5</v>
      </c>
      <c r="G14" s="51">
        <f>D14*E14</f>
        <v>2340</v>
      </c>
      <c r="H14" s="51">
        <f>G14+G14*F14/100</f>
        <v>2457</v>
      </c>
      <c r="I14" s="46" t="s">
        <v>44</v>
      </c>
      <c r="J14" s="46"/>
      <c r="K14" s="46"/>
      <c r="L14" s="46"/>
      <c r="M14" s="65" t="s">
        <v>45</v>
      </c>
      <c r="N14" s="65" t="s">
        <v>46</v>
      </c>
      <c r="O14" s="71"/>
      <c r="Q14" s="54" t="s">
        <v>47</v>
      </c>
      <c r="R14" s="10"/>
      <c r="S14" s="10"/>
      <c r="T14" s="10"/>
    </row>
    <row r="15" spans="1:20" ht="48" customHeight="1" x14ac:dyDescent="0.25">
      <c r="A15" s="70" t="s">
        <v>48</v>
      </c>
      <c r="B15" s="40" t="s">
        <v>49</v>
      </c>
      <c r="C15" s="32" t="s">
        <v>19</v>
      </c>
      <c r="D15" s="33">
        <v>2</v>
      </c>
      <c r="E15" s="52">
        <v>515</v>
      </c>
      <c r="F15" s="65">
        <v>5</v>
      </c>
      <c r="G15" s="51">
        <f>D15*E15</f>
        <v>1030</v>
      </c>
      <c r="H15" s="51">
        <f>G15+G15*F15/100</f>
        <v>1081.5</v>
      </c>
      <c r="I15" s="46" t="s">
        <v>50</v>
      </c>
      <c r="J15" s="46"/>
      <c r="K15" s="46"/>
      <c r="L15" s="46"/>
      <c r="M15" s="65" t="s">
        <v>45</v>
      </c>
      <c r="N15" s="65" t="s">
        <v>51</v>
      </c>
      <c r="O15" s="71"/>
      <c r="Q15" s="54" t="s">
        <v>52</v>
      </c>
      <c r="R15" s="10"/>
      <c r="S15" s="10"/>
      <c r="T15" s="10"/>
    </row>
    <row r="16" spans="1:20" x14ac:dyDescent="0.25">
      <c r="A16" s="48" t="s">
        <v>53</v>
      </c>
      <c r="B16" s="48"/>
      <c r="C16" s="48"/>
      <c r="D16" s="48"/>
      <c r="E16" s="48"/>
      <c r="F16" s="48"/>
      <c r="G16" s="72">
        <f>SUM(G14:G15)</f>
        <v>3370</v>
      </c>
      <c r="H16" s="73">
        <f>SUM(H14:H15)</f>
        <v>3538.5</v>
      </c>
      <c r="I16" s="35"/>
      <c r="J16" s="35"/>
      <c r="K16" s="35"/>
      <c r="L16" s="35"/>
      <c r="M16" s="30"/>
      <c r="N16" s="30"/>
      <c r="Q16" s="30"/>
      <c r="R16" s="10"/>
      <c r="S16" s="10"/>
      <c r="T16" s="10"/>
    </row>
  </sheetData>
  <mergeCells count="12">
    <mergeCell ref="I14:L14"/>
    <mergeCell ref="I15:L15"/>
    <mergeCell ref="A16:F16"/>
    <mergeCell ref="A11:F11"/>
    <mergeCell ref="I12:L12"/>
    <mergeCell ref="I9:L9"/>
    <mergeCell ref="I10:L10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2024-12-03T14:00:34Z</dcterms:modified>
</cp:coreProperties>
</file>