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Viesieji3\Desktop\2024 KONKURSAI\Chirurginiai\Sutartims I\Sorimpeksas\"/>
    </mc:Choice>
  </mc:AlternateContent>
  <xr:revisionPtr revIDLastSave="0" documentId="13_ncr:1_{8CA9AF21-C302-4007-B9C7-8079E8D4388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H8" i="1" s="1"/>
  <c r="G7" i="1"/>
  <c r="H7" i="1" s="1"/>
  <c r="G4" i="1"/>
  <c r="H4" i="1" s="1"/>
  <c r="G3" i="1"/>
  <c r="H3" i="1" s="1"/>
  <c r="H9" i="1" l="1"/>
  <c r="H5" i="1"/>
  <c r="G5" i="1"/>
  <c r="G9" i="1"/>
</calcChain>
</file>

<file path=xl/sharedStrings.xml><?xml version="1.0" encoding="utf-8"?>
<sst xmlns="http://schemas.openxmlformats.org/spreadsheetml/2006/main" count="50" uniqueCount="45">
  <si>
    <t>Pirki-mo dalies Nr.</t>
  </si>
  <si>
    <t>Pavadinimas</t>
  </si>
  <si>
    <t>Mato vienetas</t>
  </si>
  <si>
    <t>Maksimalus kiekis, vnt.</t>
  </si>
  <si>
    <t>Vieno siūlo kaina EUR (be PVM)</t>
  </si>
  <si>
    <t>PVM tarifas %</t>
  </si>
  <si>
    <t>Maksimalaus kiekio kaina EUR (be PVM)</t>
  </si>
  <si>
    <t>Maksimalaus kiekio kaina EUR (su PVM)</t>
  </si>
  <si>
    <t>Techniniai reikalavimai</t>
  </si>
  <si>
    <t>Siūlo storis</t>
  </si>
  <si>
    <t>Adatos lenktumas</t>
  </si>
  <si>
    <t>Adatos ilgis, mm</t>
  </si>
  <si>
    <t>Adatos forma</t>
  </si>
  <si>
    <t xml:space="preserve">Siūlo ilgis (ne trumpesnis už nurodytą), cm. </t>
  </si>
  <si>
    <r>
      <t xml:space="preserve">Gamintojas </t>
    </r>
    <r>
      <rPr>
        <b/>
        <i/>
        <sz val="10"/>
        <color rgb="FF000000"/>
        <rFont val="Times New Roman"/>
        <family val="1"/>
        <charset val="186"/>
      </rPr>
      <t>(užpildo tiekėjas)</t>
    </r>
  </si>
  <si>
    <r>
      <t xml:space="preserve">Prekės katalogo Nr.   </t>
    </r>
    <r>
      <rPr>
        <b/>
        <i/>
        <sz val="10"/>
        <color rgb="FF000000"/>
        <rFont val="Times New Roman"/>
        <family val="1"/>
        <charset val="186"/>
      </rPr>
      <t>(užpildo tiekėjas)</t>
    </r>
  </si>
  <si>
    <r>
      <t xml:space="preserve">Siūlomos prekės charakteristikos ir nuoroda į pateiktus siūlomos prekės techninių charakteristikų aprašymus (originalius prekių katalogus, ar jų dalis, ar kitus lygiaverčius dokumentus, kuriuose aprašomos siūlomos prekės), nurodant aprašymo ir/ar katalogo pavadinimą, numerį, puslapį, kuriame aprašomas prekės atitikimas keliamiems reikalavimams                          </t>
    </r>
    <r>
      <rPr>
        <b/>
        <i/>
        <sz val="10"/>
        <color rgb="FF000000"/>
        <rFont val="Times New Roman"/>
        <family val="1"/>
        <charset val="186"/>
      </rPr>
      <t>(užpildo tiekėjas)</t>
    </r>
  </si>
  <si>
    <t>vnt.</t>
  </si>
  <si>
    <t>78.</t>
  </si>
  <si>
    <t>Tinklelis pilvo chirurgijai:</t>
  </si>
  <si>
    <t>78.1.</t>
  </si>
  <si>
    <t>15 cm ± 3,0 cm x 9 cm ± 3,0 cm</t>
  </si>
  <si>
    <t>1. Pagamintas iš monofilamentinio polipropileno arba lygiavertės medžiagos.                                                                             2. Savaiminės fiksacijos,pusiau besirezorbuojančios konstrukcijos(su audinyje besirezorbuojančiais mikrokabliukais),kabliukai pagaminti iš poliliaktinės rūgšties.                                                                                                                                          3. Tinklelio svoris prieš absorbciją 80g/m2 ± 5 g/m2, po absorbcijos 40g/m2 ± 5 g/m2.                                                            4. Porų dydis nuo 1.0 mm iki 4,0 mm.                                                                                                                                               5. Paženklinta CE ženklu.                                                                                                                                                                 6. Sterilus</t>
  </si>
  <si>
    <t>Medtronic Covidien</t>
  </si>
  <si>
    <t>Prekės kodas PP1509G</t>
  </si>
  <si>
    <t>1.Pagamintas iš monofilamentinio polipropileno. 2.Savaiminės fiksacijos,pusiau besirezorbuojančios konstrukcijos(su audinyje besirezorbuojančiais mikrokabliukais),kabliukai pagaminti iš poliliaktinės rūgšties. 3. Tinklelio svoris prieš absorbciją 80g/m2 , po absorbcijos 40g/m2. 4. Porų dydis 1.0 mm iki 1.6 mm. 5. Paženklinta CE ženklu. 6. Sterilus. 78 pirkimo dalis 1-3 psl.</t>
  </si>
  <si>
    <t>78.2.</t>
  </si>
  <si>
    <t>20 cm ± 3,0 cm x 15 cm ± 3,0 cm</t>
  </si>
  <si>
    <t>1. Pagamintas iš monofilamentinio poliesterio
2. Savaiminės fiksacijos, pusiau besirezorbuojančios konstrukcijos (su audinyje besifiksuojančiais besirezorbuojančiais mikrokabliukais), kabliukai pagaminti iš poliliaktinės rūgšties.
3.Tinklelio svoris prieš absorbciją ne daugiau 73g/m2 ± 5 g/m2, po absorbcijos ne daugiau 38g/m2 ± 5 g/m2.
4. Porų dydis nuo 1.0 mm iki 4,0 mm.
5. Paženklinta CE ženklu;                                                                                                                                                             6. Sterilus</t>
  </si>
  <si>
    <t>Prekės kodas TEM2015G</t>
  </si>
  <si>
    <t>1. Pagamintas iš monofilamentinio poliesterio2. Savaiminės fiksacijos, pusiau besirezorbuojančios konstrukcijos (su audinyje besifiksuojančiais besirezorbuojančiais mikrokabliukais), kabliukai pagaminti iš poliliaktinės rūgšties.
3.Tinklelio svoris prieš absorbciją ne daugiau 80 g/m2, po absorbcijos ne daugiau 40 g/m2. 78 pirkimo dalis 3-5 psl.
4. Porų dydis nuo 1.0 mm iki 4,0 mm.
5. Paženklinta CE ženklu;                                                                                                                                                             6. Sterilus</t>
  </si>
  <si>
    <t>78 pirkimo dalis iš viso:</t>
  </si>
  <si>
    <t>Medtronic-Covidien</t>
  </si>
  <si>
    <t>123.</t>
  </si>
  <si>
    <t>Tinklelis pilvo sienos išvaržoms fiksuoti:</t>
  </si>
  <si>
    <t>123.1.</t>
  </si>
  <si>
    <t>30 cm ± 1,0 cm x 20 cm ± 1,0 cm</t>
  </si>
  <si>
    <t>1. Pusiau besirezorbuojantis,daugiasluoksnis, turintis 3D struktūrą;
2. Sintetinis, iš poliesterio, dengtas kolagenu;
3.Tinka palikti pilvo ertmėje,su siūlais pritvirtinimui;
4. Paženklinta CE ženklu;                                                                                                                                                  5. Sterilus.</t>
  </si>
  <si>
    <t>PCO3020FX</t>
  </si>
  <si>
    <t>1. Pusiau besirezorbuojantis,daugiasluoksnis, turintis 3D struktūrą; 2. Sintetinis, iš poliesterio, dengtas kolagenu;
3.Tinka palikti pilvo ertmėje,su siūlais pritvirtinimui;
4. Paženklinta CE ženklu;  5. Sterilus.123 pirkimo dalis 4, 5, 14, 17 psl.</t>
  </si>
  <si>
    <t>123.2.</t>
  </si>
  <si>
    <t>20 cm ± 1,0 cm x 15 cm ± 1,0 cm</t>
  </si>
  <si>
    <t>PCO2015FX</t>
  </si>
  <si>
    <t>1. Pusiau besirezorbuojantis,daugiasluoksnis, turintis 3D struktūrą;2. Sintetinis, iš poliesterio, dengtas kolagenu;
3.Tinka palikti pilvo ertmėje,su siūlais pritvirtinimui;
4. Paženklinta CE ženklu;  5. Sterilus. 123 pirkimo dalis 4, 5, 14, 17 psl.</t>
  </si>
  <si>
    <t>123 pirkimo dalis iš viso: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</si>
</sst>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7" formatCode="#,##0.00&quot;    &quot;;&quot;-&quot;#,##0.00&quot;    &quot;;&quot;-&quot;#&quot;    &quot;;@&quot; &quot;"/>
  </numFmts>
  <fonts count="8" x14ac:knownFonts="1">
    <font>
      <sz val="11"/>
      <color theme="1"/>
      <name val="Calibri"/>
      <family val="2"/>
      <scheme val="minor"/>
    </font>
    <font>
      <b/>
      <sz val="11"/>
      <color rgb="FF000000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b/>
      <i/>
      <sz val="10"/>
      <color rgb="FF000000"/>
      <name val="Times New Roman"/>
      <family val="1"/>
      <charset val="186"/>
    </font>
    <font>
      <sz val="10"/>
      <color rgb="FF000000"/>
      <name val="Arial"/>
      <family val="2"/>
      <charset val="186"/>
    </font>
    <font>
      <sz val="11"/>
      <color rgb="FF000000"/>
      <name val="Times New Roman"/>
      <family val="1"/>
      <charset val="186"/>
    </font>
    <font>
      <sz val="11"/>
      <color rgb="FF000000"/>
      <name val="Calibri"/>
      <family val="2"/>
      <charset val="186"/>
    </font>
    <font>
      <sz val="10"/>
      <color rgb="FF00000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0" fontId="4" fillId="0" borderId="0" applyNumberFormat="0" applyBorder="0" applyProtection="0"/>
    <xf numFmtId="167" fontId="6" fillId="0" borderId="0" applyFont="0" applyBorder="0" applyProtection="0"/>
  </cellStyleXfs>
  <cellXfs count="39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2" xfId="1" applyFont="1" applyBorder="1" applyAlignment="1" applyProtection="1">
      <alignment vertical="center" wrapText="1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 applyProtection="1">
      <alignment vertical="top" wrapText="1"/>
      <protection locked="0"/>
    </xf>
    <xf numFmtId="0" fontId="0" fillId="0" borderId="1" xfId="0" applyBorder="1" applyProtection="1">
      <protection locked="0"/>
    </xf>
    <xf numFmtId="0" fontId="5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right" vertical="top" wrapText="1"/>
    </xf>
    <xf numFmtId="3" fontId="1" fillId="0" borderId="1" xfId="0" applyNumberFormat="1" applyFont="1" applyBorder="1" applyAlignment="1">
      <alignment horizontal="center" vertical="top" wrapText="1"/>
    </xf>
    <xf numFmtId="0" fontId="0" fillId="0" borderId="0" xfId="0" applyProtection="1">
      <protection locked="0"/>
    </xf>
    <xf numFmtId="0" fontId="5" fillId="0" borderId="1" xfId="0" applyFont="1" applyBorder="1" applyAlignment="1">
      <alignment vertical="top" wrapText="1"/>
    </xf>
    <xf numFmtId="0" fontId="5" fillId="2" borderId="1" xfId="0" applyFont="1" applyFill="1" applyBorder="1" applyAlignment="1">
      <alignment horizontal="left" vertical="top" wrapText="1"/>
    </xf>
    <xf numFmtId="0" fontId="0" fillId="0" borderId="1" xfId="0" applyBorder="1" applyAlignment="1" applyProtection="1">
      <alignment wrapText="1"/>
      <protection locked="0"/>
    </xf>
    <xf numFmtId="4" fontId="1" fillId="0" borderId="1" xfId="0" applyNumberFormat="1" applyFont="1" applyBorder="1" applyAlignment="1">
      <alignment horizontal="center" vertical="top" wrapText="1"/>
    </xf>
    <xf numFmtId="4" fontId="1" fillId="2" borderId="1" xfId="0" applyNumberFormat="1" applyFont="1" applyFill="1" applyBorder="1" applyAlignment="1">
      <alignment horizontal="center" vertical="top" wrapText="1"/>
    </xf>
    <xf numFmtId="0" fontId="5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7" fillId="2" borderId="1" xfId="0" applyFont="1" applyFill="1" applyBorder="1" applyAlignment="1" applyProtection="1">
      <alignment vertical="top" wrapText="1"/>
      <protection locked="0"/>
    </xf>
    <xf numFmtId="4" fontId="5" fillId="0" borderId="1" xfId="0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horizontal="right"/>
    </xf>
    <xf numFmtId="164" fontId="1" fillId="0" borderId="1" xfId="0" applyNumberFormat="1" applyFont="1" applyBorder="1" applyAlignment="1" applyProtection="1">
      <alignment horizontal="right"/>
      <protection locked="0"/>
    </xf>
    <xf numFmtId="0" fontId="1" fillId="0" borderId="1" xfId="0" applyFont="1" applyBorder="1" applyAlignment="1" applyProtection="1">
      <alignment horizontal="right"/>
      <protection locked="0"/>
    </xf>
    <xf numFmtId="0" fontId="5" fillId="0" borderId="1" xfId="0" applyFont="1" applyBorder="1" applyAlignment="1" applyProtection="1">
      <alignment vertical="top" wrapText="1"/>
      <protection locked="0"/>
    </xf>
    <xf numFmtId="0" fontId="5" fillId="2" borderId="1" xfId="0" applyFont="1" applyFill="1" applyBorder="1" applyAlignment="1" applyProtection="1">
      <alignment vertical="top" wrapText="1"/>
      <protection locked="0"/>
    </xf>
    <xf numFmtId="164" fontId="5" fillId="0" borderId="1" xfId="0" applyNumberFormat="1" applyFont="1" applyBorder="1" applyAlignment="1" applyProtection="1">
      <alignment horizontal="right" vertical="top" wrapText="1"/>
      <protection locked="0"/>
    </xf>
    <xf numFmtId="4" fontId="5" fillId="0" borderId="1" xfId="0" applyNumberFormat="1" applyFont="1" applyBorder="1" applyAlignment="1" applyProtection="1">
      <alignment horizontal="right" vertical="top" wrapText="1"/>
      <protection locked="0"/>
    </xf>
    <xf numFmtId="0" fontId="0" fillId="0" borderId="1" xfId="0" applyBorder="1"/>
    <xf numFmtId="0" fontId="1" fillId="0" borderId="1" xfId="0" applyFont="1" applyBorder="1" applyAlignment="1">
      <alignment horizontal="left"/>
    </xf>
    <xf numFmtId="0" fontId="5" fillId="0" borderId="1" xfId="0" applyFont="1" applyBorder="1" applyAlignment="1">
      <alignment horizontal="left" vertical="top"/>
    </xf>
    <xf numFmtId="0" fontId="0" fillId="0" borderId="1" xfId="0" applyBorder="1" applyAlignment="1" applyProtection="1">
      <alignment horizontal="center"/>
      <protection locked="0"/>
    </xf>
    <xf numFmtId="2" fontId="5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/>
    </xf>
  </cellXfs>
  <cellStyles count="3">
    <cellStyle name="Excel Built-in Comma" xfId="2" xr:uid="{7E68F123-0AE4-4971-9116-D29ECE6F6E7A}"/>
    <cellStyle name="Įprastas" xfId="0" builtinId="0"/>
    <cellStyle name="Paprastas_Lapas1" xfId="1" xr:uid="{9E98A478-65D1-4068-83FD-1BE325DB8BC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9"/>
  <sheetViews>
    <sheetView tabSelected="1" topLeftCell="A7" workbookViewId="0">
      <selection activeCell="A10" sqref="A10:U269"/>
    </sheetView>
  </sheetViews>
  <sheetFormatPr defaultRowHeight="15" x14ac:dyDescent="0.25"/>
  <cols>
    <col min="1" max="1" width="7.28515625" customWidth="1"/>
    <col min="2" max="2" width="13.42578125" customWidth="1"/>
    <col min="4" max="4" width="13" customWidth="1"/>
    <col min="5" max="5" width="12.5703125" customWidth="1"/>
    <col min="7" max="7" width="15.140625" customWidth="1"/>
    <col min="8" max="8" width="19.85546875" customWidth="1"/>
    <col min="17" max="17" width="30.140625" customWidth="1"/>
  </cols>
  <sheetData>
    <row r="1" spans="1:18" ht="213.75" customHeight="1" x14ac:dyDescent="0.25">
      <c r="A1" s="1" t="s">
        <v>0</v>
      </c>
      <c r="B1" s="1" t="s">
        <v>1</v>
      </c>
      <c r="C1" s="2" t="s">
        <v>2</v>
      </c>
      <c r="D1" s="3" t="s">
        <v>3</v>
      </c>
      <c r="E1" s="4" t="s">
        <v>4</v>
      </c>
      <c r="F1" s="5" t="s">
        <v>5</v>
      </c>
      <c r="G1" s="5" t="s">
        <v>6</v>
      </c>
      <c r="H1" s="5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6" t="s">
        <v>14</v>
      </c>
      <c r="P1" s="6" t="s">
        <v>15</v>
      </c>
      <c r="Q1" s="7" t="s">
        <v>16</v>
      </c>
    </row>
    <row r="2" spans="1:18" ht="57" x14ac:dyDescent="0.25">
      <c r="A2" s="22" t="s">
        <v>18</v>
      </c>
      <c r="B2" s="8" t="s">
        <v>19</v>
      </c>
      <c r="C2" s="8"/>
      <c r="D2" s="8"/>
      <c r="E2" s="8"/>
      <c r="F2" s="8"/>
      <c r="G2" s="8"/>
      <c r="H2" s="8"/>
      <c r="I2" s="8"/>
      <c r="J2" s="8"/>
      <c r="K2" s="8"/>
      <c r="L2" s="8"/>
      <c r="M2" s="9"/>
      <c r="N2" s="9"/>
      <c r="O2" s="15"/>
      <c r="P2" s="15"/>
      <c r="Q2" s="10"/>
      <c r="R2" s="15"/>
    </row>
    <row r="3" spans="1:18" ht="225" x14ac:dyDescent="0.25">
      <c r="A3" s="21" t="s">
        <v>20</v>
      </c>
      <c r="B3" s="8" t="s">
        <v>21</v>
      </c>
      <c r="C3" s="11" t="s">
        <v>17</v>
      </c>
      <c r="D3" s="14">
        <v>100</v>
      </c>
      <c r="E3" s="30">
        <v>74</v>
      </c>
      <c r="F3" s="31">
        <v>5</v>
      </c>
      <c r="G3" s="24">
        <f>D3*E3</f>
        <v>7400</v>
      </c>
      <c r="H3" s="24">
        <f>G3+G3*F3/100</f>
        <v>7770</v>
      </c>
      <c r="I3" s="17" t="s">
        <v>22</v>
      </c>
      <c r="J3" s="17"/>
      <c r="K3" s="17"/>
      <c r="L3" s="17"/>
      <c r="M3" s="15"/>
      <c r="N3" s="15"/>
      <c r="O3" s="23" t="s">
        <v>23</v>
      </c>
      <c r="P3" s="28" t="s">
        <v>24</v>
      </c>
      <c r="Q3" s="18" t="s">
        <v>25</v>
      </c>
      <c r="R3" s="15"/>
    </row>
    <row r="4" spans="1:18" ht="270" x14ac:dyDescent="0.25">
      <c r="A4" s="21" t="s">
        <v>26</v>
      </c>
      <c r="B4" s="8" t="s">
        <v>27</v>
      </c>
      <c r="C4" s="11" t="s">
        <v>17</v>
      </c>
      <c r="D4" s="14">
        <v>40</v>
      </c>
      <c r="E4" s="30">
        <v>120</v>
      </c>
      <c r="F4" s="31">
        <v>5</v>
      </c>
      <c r="G4" s="24">
        <f>D4*E4</f>
        <v>4800</v>
      </c>
      <c r="H4" s="24">
        <f>G4+G4*F4/100</f>
        <v>5040</v>
      </c>
      <c r="I4" s="17" t="s">
        <v>28</v>
      </c>
      <c r="J4" s="17"/>
      <c r="K4" s="17"/>
      <c r="L4" s="17"/>
      <c r="M4" s="15"/>
      <c r="N4" s="15"/>
      <c r="O4" s="29" t="s">
        <v>23</v>
      </c>
      <c r="P4" s="28" t="s">
        <v>29</v>
      </c>
      <c r="Q4" s="18" t="s">
        <v>30</v>
      </c>
      <c r="R4" s="15"/>
    </row>
    <row r="5" spans="1:18" x14ac:dyDescent="0.25">
      <c r="A5" s="13" t="s">
        <v>31</v>
      </c>
      <c r="B5" s="13"/>
      <c r="C5" s="13"/>
      <c r="D5" s="13"/>
      <c r="E5" s="13"/>
      <c r="F5" s="13"/>
      <c r="G5" s="19">
        <f>SUM(G3:G4)</f>
        <v>12200</v>
      </c>
      <c r="H5" s="20">
        <f>SUM(H3:H4)</f>
        <v>12810</v>
      </c>
      <c r="I5" s="32"/>
      <c r="J5" s="32"/>
      <c r="K5" s="32"/>
      <c r="L5" s="32"/>
      <c r="M5" s="29"/>
      <c r="N5" s="28"/>
      <c r="O5" s="15"/>
      <c r="P5" s="15"/>
      <c r="Q5" s="10"/>
      <c r="R5" s="15"/>
    </row>
    <row r="6" spans="1:18" ht="85.5" x14ac:dyDescent="0.25">
      <c r="A6" s="33" t="s">
        <v>33</v>
      </c>
      <c r="B6" s="8" t="s">
        <v>34</v>
      </c>
      <c r="C6" s="8"/>
      <c r="D6" s="8"/>
      <c r="E6" s="8"/>
      <c r="F6" s="8"/>
      <c r="G6" s="8"/>
      <c r="H6" s="8"/>
      <c r="I6" s="8"/>
      <c r="J6" s="8"/>
      <c r="K6" s="8"/>
      <c r="L6" s="8"/>
      <c r="M6" s="9"/>
      <c r="N6" s="9"/>
      <c r="O6" s="15"/>
      <c r="P6" s="15"/>
      <c r="Q6" s="10"/>
      <c r="R6" s="15"/>
    </row>
    <row r="7" spans="1:18" ht="150" x14ac:dyDescent="0.25">
      <c r="A7" s="34" t="s">
        <v>35</v>
      </c>
      <c r="B7" s="16" t="s">
        <v>36</v>
      </c>
      <c r="C7" s="11" t="s">
        <v>17</v>
      </c>
      <c r="D7" s="12">
        <v>2</v>
      </c>
      <c r="E7" s="26">
        <v>360</v>
      </c>
      <c r="F7" s="27">
        <v>5</v>
      </c>
      <c r="G7" s="36">
        <f>D7*E7</f>
        <v>720</v>
      </c>
      <c r="H7" s="36">
        <f>G7+G7*F7/100</f>
        <v>756</v>
      </c>
      <c r="I7" s="17" t="s">
        <v>37</v>
      </c>
      <c r="J7" s="17"/>
      <c r="K7" s="17"/>
      <c r="L7" s="17"/>
      <c r="M7" s="35"/>
      <c r="N7" s="35"/>
      <c r="O7" s="15" t="s">
        <v>32</v>
      </c>
      <c r="P7" s="15" t="s">
        <v>38</v>
      </c>
      <c r="Q7" s="18" t="s">
        <v>39</v>
      </c>
      <c r="R7" s="15"/>
    </row>
    <row r="8" spans="1:18" ht="150" x14ac:dyDescent="0.25">
      <c r="A8" s="34" t="s">
        <v>40</v>
      </c>
      <c r="B8" s="16" t="s">
        <v>41</v>
      </c>
      <c r="C8" s="11" t="s">
        <v>17</v>
      </c>
      <c r="D8" s="12">
        <v>30</v>
      </c>
      <c r="E8" s="26">
        <v>300</v>
      </c>
      <c r="F8" s="27">
        <v>5</v>
      </c>
      <c r="G8" s="36">
        <f>D8*E8</f>
        <v>9000</v>
      </c>
      <c r="H8" s="36">
        <f>G8+G8*F8/100</f>
        <v>9450</v>
      </c>
      <c r="I8" s="17"/>
      <c r="J8" s="17"/>
      <c r="K8" s="17"/>
      <c r="L8" s="17"/>
      <c r="M8" s="35"/>
      <c r="N8" s="35"/>
      <c r="O8" s="15" t="s">
        <v>32</v>
      </c>
      <c r="P8" s="15" t="s">
        <v>42</v>
      </c>
      <c r="Q8" s="18" t="s">
        <v>43</v>
      </c>
      <c r="R8" s="15"/>
    </row>
    <row r="9" spans="1:18" x14ac:dyDescent="0.25">
      <c r="A9" s="25" t="s">
        <v>44</v>
      </c>
      <c r="B9" s="25"/>
      <c r="C9" s="25"/>
      <c r="D9" s="25"/>
      <c r="E9" s="25"/>
      <c r="F9" s="25"/>
      <c r="G9" s="37">
        <f>SUM(G7:G8)</f>
        <v>9720</v>
      </c>
      <c r="H9" s="38">
        <f>SUM(H7:H8)</f>
        <v>10206</v>
      </c>
      <c r="I9" s="32"/>
      <c r="J9" s="32"/>
      <c r="K9" s="32"/>
      <c r="L9" s="32"/>
      <c r="M9" s="35"/>
      <c r="N9" s="35"/>
      <c r="O9" s="15"/>
      <c r="P9" s="15"/>
      <c r="Q9" s="10"/>
      <c r="R9" s="15"/>
    </row>
  </sheetData>
  <mergeCells count="7">
    <mergeCell ref="I7:L8"/>
    <mergeCell ref="A9:F9"/>
    <mergeCell ref="I9:L9"/>
    <mergeCell ref="I3:L3"/>
    <mergeCell ref="I4:L4"/>
    <mergeCell ref="A5:F5"/>
    <mergeCell ref="I5:L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Viesieji3</dc:creator>
  <cp:lastModifiedBy>Vaida Gaidamavičiūtė</cp:lastModifiedBy>
  <dcterms:created xsi:type="dcterms:W3CDTF">2015-06-05T18:17:20Z</dcterms:created>
  <dcterms:modified xsi:type="dcterms:W3CDTF">2024-12-12T14:10:47Z</dcterms:modified>
</cp:coreProperties>
</file>