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Viesieji2\Desktop\Agnė 2022\+Dezinfekcijos ir sterilizacijos priemonės (2024)\informacija sutarčių sudarymui\Chemi Pharm Group\"/>
    </mc:Choice>
  </mc:AlternateContent>
  <xr:revisionPtr revIDLastSave="0" documentId="13_ncr:1_{FD19CBF3-2559-4FE4-9965-FBF624485620}" xr6:coauthVersionLast="47" xr6:coauthVersionMax="47" xr10:uidLastSave="{00000000-0000-0000-0000-000000000000}"/>
  <bookViews>
    <workbookView xWindow="-120" yWindow="-120" windowWidth="29040" windowHeight="15840" tabRatio="502" xr2:uid="{00000000-000D-0000-FFFF-FFFF00000000}"/>
  </bookViews>
  <sheets>
    <sheet name="Techninė specifikacija dezas 24" sheetId="1" r:id="rId1"/>
  </sheets>
  <definedNames>
    <definedName name="_xlnm._FilterDatabase" localSheetId="0" hidden="1">'Techninė specifikacija dezas 24'!$A$15:$L$28</definedName>
    <definedName name="_xlnm.Print_Area" localSheetId="0">'Techninė specifikacija dezas 24'!$A$2:$L$28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7" i="1" l="1"/>
  <c r="I27" i="1" s="1"/>
  <c r="H26" i="1"/>
  <c r="H23" i="1"/>
  <c r="I23" i="1" s="1"/>
  <c r="H22" i="1"/>
  <c r="I22" i="1" s="1"/>
  <c r="H21" i="1"/>
  <c r="I21" i="1" s="1"/>
  <c r="H20" i="1"/>
  <c r="I20" i="1" s="1"/>
  <c r="H19" i="1"/>
  <c r="I19" i="1" s="1"/>
  <c r="H18" i="1"/>
  <c r="I18" i="1" s="1"/>
  <c r="H17" i="1"/>
  <c r="I17" i="1" s="1"/>
  <c r="I26" i="1" l="1"/>
  <c r="I28" i="1" s="1"/>
  <c r="H28" i="1"/>
  <c r="I24" i="1"/>
  <c r="H24" i="1"/>
</calcChain>
</file>

<file path=xl/sharedStrings.xml><?xml version="1.0" encoding="utf-8"?>
<sst xmlns="http://schemas.openxmlformats.org/spreadsheetml/2006/main" count="83" uniqueCount="60">
  <si>
    <t>DEZINFEKCIJOS IR STERILIZACIJOS PRIEMONIŲ PIRKIMO</t>
  </si>
  <si>
    <t>TECHNINĖ SPECIFIKACIJA</t>
  </si>
  <si>
    <t>Bendrieji reikalavimai:</t>
  </si>
  <si>
    <r>
      <rPr>
        <sz val="12"/>
        <color rgb="FF000000"/>
        <rFont val="Times New Roman"/>
        <family val="1"/>
        <charset val="186"/>
      </rPr>
      <t>1. S</t>
    </r>
    <r>
      <rPr>
        <sz val="12"/>
        <color theme="1"/>
        <rFont val="Times New Roman"/>
        <family val="1"/>
        <charset val="186"/>
      </rPr>
      <t xml:space="preserve">iūlomos prekės turi būti paženklintos CE ženklu </t>
    </r>
    <r>
      <rPr>
        <sz val="8"/>
        <color theme="1"/>
        <rFont val="Times New Roman"/>
        <family val="1"/>
        <charset val="186"/>
      </rPr>
      <t> </t>
    </r>
    <r>
      <rPr>
        <sz val="12"/>
        <color theme="1"/>
        <rFont val="Times New Roman"/>
        <family val="1"/>
        <charset val="186"/>
      </rPr>
      <t>(turėtų CE sertifikatą) (medicininės prekės). Iškilus klausimams ar neaiškumams dėl siūlomų prekių tinkamumo ar kokybės, ir CVP IS priemonėmis paprašius, tiekėjai privalo per nurodytą terminą pateikti oficialių kokybės kontrolės institucijų ar pripažintų kompetenciją turinčių agentūrų išduotus CE sertifikatus arba lygiaverčius dokumentus, patvirtinančius, kad Tiekėjo siūlomos prekės atitinka Europos sąjungos direktyvų nustatytus reikalavimus.</t>
    </r>
  </si>
  <si>
    <t>2. Biocidų autorizacijos liudijimai (taikoma tik siūlant dezinfekcijos medžiagas (biocidus). Pateikti su pasiūlymu.</t>
  </si>
  <si>
    <t>3. Darbo instrukcijos (taikoma 1-9, 11-30, 34, 36, 37, 41-43, 45-48 pirkimo dalims). Pateikti su pasiūlymu.</t>
  </si>
  <si>
    <t>4. Instrukcijos/ vertinimo etalonai (taikoma 20.3., 23.2., 26, 26.1., 27, 41, 42 pirkimo dalims). Pateikti su pasiūlymu.</t>
  </si>
  <si>
    <t>Pirkimo dalies Nr.</t>
  </si>
  <si>
    <t>Pavadinimas</t>
  </si>
  <si>
    <t>Mato vienetas</t>
  </si>
  <si>
    <t>Maksimalus kiekis</t>
  </si>
  <si>
    <t>Reikalavimai</t>
  </si>
  <si>
    <t>Vieneto kaina Eur be PVM</t>
  </si>
  <si>
    <t>PVM tarifas %</t>
  </si>
  <si>
    <t>Bendra pasiūlymo kaina, Eur be PVM</t>
  </si>
  <si>
    <t>Bendra pasiūlymo kaina, Eur su PVM</t>
  </si>
  <si>
    <t>Siūloma prekė</t>
  </si>
  <si>
    <t>Siūloma pakuotė</t>
  </si>
  <si>
    <t>Siūlomos pakuotės kaina Eur su PVM</t>
  </si>
  <si>
    <t>Pavadinimas, kilmės šalis, gamintojas</t>
  </si>
  <si>
    <t>L</t>
  </si>
  <si>
    <t>-</t>
  </si>
  <si>
    <t xml:space="preserve">3.1. </t>
  </si>
  <si>
    <t xml:space="preserve">Rankų antiseptikas higieninei rankų antiseptikai </t>
  </si>
  <si>
    <t>3.2.</t>
  </si>
  <si>
    <t>Rankų antiseptikas higieninei rankų antiseptikai</t>
  </si>
  <si>
    <t>Tie patys reikalavimai kaip 3.1. punkte.                                                                                                  Pakuotė: 1 L</t>
  </si>
  <si>
    <t xml:space="preserve">3.3. </t>
  </si>
  <si>
    <t>Tie patys reikalavimai kaip 3.1. punkte.Pakuotė: 4-5 L</t>
  </si>
  <si>
    <t xml:space="preserve">3.4. </t>
  </si>
  <si>
    <t>vnt</t>
  </si>
  <si>
    <t xml:space="preserve">Tie patys reikalavimai kaip 3.1. punkte. 
Tinkamas nešioti (kišeninis arba prisegamas prie medicininės aprangos).
Pakuotė: nuo 50 ml iki 150 ml. 
</t>
  </si>
  <si>
    <t>3.5.</t>
  </si>
  <si>
    <t xml:space="preserve">Skystas muilas rankų plovimui </t>
  </si>
  <si>
    <t>3.6.</t>
  </si>
  <si>
    <t xml:space="preserve">Tie patys reikalavimai kaip 3.5. punkte.
Pakuotė: 1,0 L
</t>
  </si>
  <si>
    <t>3.7.</t>
  </si>
  <si>
    <t>Skystas muilas rankų plovimui</t>
  </si>
  <si>
    <t xml:space="preserve">Tie patys reikalavimai kaip 3.5. punkte. 
Pakuotė: 4,0-5,0 L
</t>
  </si>
  <si>
    <t>3 pirkimo dalis iš viso:</t>
  </si>
  <si>
    <t>Kremas personalo rankų odos priežiūrai:</t>
  </si>
  <si>
    <t>6.1.</t>
  </si>
  <si>
    <t xml:space="preserve">Kremas personalo rankų odos priežiūrai </t>
  </si>
  <si>
    <t>Kremas personalo rankų odos priežiūrai</t>
  </si>
  <si>
    <t>Tie patys reikalavimai kaip 6.1. punkte.                                                                                                   Pakuotė: 300-500 ml  su pompa.</t>
  </si>
  <si>
    <t>6 pirkimo dalis iš viso:</t>
  </si>
  <si>
    <t>6. Siekiant įvertinti dozatorius tiekėjas gali atvykti į vietą ir juos apžiūrėti, vadovaujantis pirkimo sąlygų 83 punktu.</t>
  </si>
  <si>
    <r>
      <t xml:space="preserve">Priemonės higieninei rankų antiseptikai  </t>
    </r>
    <r>
      <rPr>
        <sz val="12"/>
        <rFont val="Times New Roman"/>
        <family val="1"/>
        <charset val="186"/>
      </rPr>
      <t>(Būtina pateikti pasiūlymą visoms pirkimo dalies pozicijoms)</t>
    </r>
  </si>
  <si>
    <r>
      <t>Turi veikti bakterijas  EN 13727 , mikobakterijas EN 14348,  virusus (HB, ŽIV, ROTA) EN14476, grybelius EN13624 arba lygiaverčiais standartais. Pateikti gamintojo patvirtinimo dokumentus originalo kalba ir vertimą į lietuvių kalbą. Sudėtinės medžiagos:  alkoholiai ir rankų priežiūros priemonės.
Bespalvis.  Be dažiklių, konservantų, triklozano, chlorheksidino.
Neturi sausinti rankų. Sudėtyje yra odą tausojančių medžiagų.
Pateikti laminuotas higieninio rankų paruošimo schemas.
Rankų higienos priemonės nuo 3.1 iki 3.7 turi būti vieno gamintojo ir suderintos naudojimui tarpusavyje. Jei 3.1-3.7  siūlomos skirtingų gamintojų priemonės, būtina pateikti dokumentus, įrodančius ir patvirtinančius, kad priemonės yra išbandytos ir suderintos naudojimui tarpusavyje.
Tiekėjas neatlygintinai suteikia dozatorius tinkamus 3.1., 3.2., 3.5., ir 3.6. pozicijose aprašytoms talpoms. Dozatoriai: 3.1 pozicijai- 350 vnt.; 3.2 pozicijai- 200 vnt.; 3.5 pozicijai- 300 vnt.; 3.6 pozicijai- 200 vnt.
Kartu turi būti pateikiamos ir dozavimo pompos-dozatoriai, kurie gali būti dezinfekuojami ir naudojami ne vienkartinai.
Sulūžus dozavimo pompai, pompa keičiama nemokamai.
Pateikti biocidų autorizacijos liudijimą</t>
    </r>
    <r>
      <rPr>
        <sz val="10"/>
        <rFont val="Times New Roman"/>
        <family val="1"/>
      </rPr>
      <t xml:space="preserve"> (perkančioji organizacija vertindama pasiūlymą gali paprašyti pateikti biocido autorizacijos liudijimo priedus).</t>
    </r>
    <r>
      <rPr>
        <sz val="10"/>
        <rFont val="Times New Roman"/>
        <family val="1"/>
        <charset val="186"/>
      </rPr>
      <t xml:space="preserve">
Pakuotė: 0,5 L
</t>
    </r>
  </si>
  <si>
    <r>
      <t>Švelnus rankų odos muilas, tinkantis dažnam plovimui. Muile yra drėkinančių ir minkštinančių medžiagų, kurios palaiko  natūralią odos drėgmės pusiausvyrą. pH turi būti neutralus odai.
Kartu turi būti pateikiamos ir dozavimo pompos-dozatoriai, kurie gali būti dezinfekuojami ir naudojami ne vienkartinai. 
Sulūžus dozavimo pompai, pompa keičiama nemokamai. 
Pateikti kosmetikos gaminio notifikavimo pažymėjimą (CPNP) pažymėjimą</t>
    </r>
    <r>
      <rPr>
        <sz val="10"/>
        <rFont val="Times New Roman"/>
        <family val="1"/>
      </rPr>
      <t xml:space="preserve"> arba pateikti ištrauką iš leistinų prekiauti Lietuvoje priemonių sąrašo, kur ši priemonė įrašyta patvirtinant parašu.</t>
    </r>
    <r>
      <rPr>
        <sz val="10"/>
        <rFont val="Times New Roman"/>
        <family val="1"/>
        <charset val="186"/>
      </rPr>
      <t xml:space="preserve">
Pakuotė: 0,5 L
</t>
    </r>
  </si>
  <si>
    <r>
      <t xml:space="preserve">Skirtas sveikatos priežiūros įstaigų personalui profesonaliam naudojimui, dermatologiškai patikrintas. 
Tinkamas naudoti kasdien po dažno rankų plovimo, po higieninės, chirurginės dezinfekcijos. Užtikrina rankų apsaugą po dažno rankų dezinfektanto naudojimo  
Lengvai pasiskirsto ant odos maitina odą padarydamas ją švelnia.
Turi skatinti pažeistos odos atsinaujinimą; drėkinti odą; didinti jos elastingumą; reguliuoti odos riebalų ir vandens balansą; mažina rankų šiurkštumo pojūtį, tinka suerzintai odai, greitai patekti į giliuosius odos sluoksnius. 
Sudėtyje turi turėti: odą tausojančių, natūralių komponentų. Nėra dirbtinų dažiklių ir kvapiklių.
Pakuotė:100-300 ml.                                                                                                               Pateikti kosmetikos gaminio notifikavimo pažymėjimą (CPNP) pažymėjimą </t>
    </r>
    <r>
      <rPr>
        <sz val="10"/>
        <rFont val="Times New Roman"/>
        <family val="1"/>
      </rPr>
      <t xml:space="preserve">arba pateikti ištrauką iš leistinų prekiauti Lietuvoje priemonių sąrašo, kur ši priemonė įrašyta patvirtinant parašu.   </t>
    </r>
    <r>
      <rPr>
        <sz val="10"/>
        <rFont val="Times New Roman"/>
        <family val="1"/>
        <charset val="186"/>
      </rPr>
      <t xml:space="preserve">                     
</t>
    </r>
  </si>
  <si>
    <t>0,5L (su dozavimo pompa)</t>
  </si>
  <si>
    <t>CHEMISEPT MED. Gamintojas: AS Chemi-Pharm (Estija)</t>
  </si>
  <si>
    <t>1,0L (su dozavimo pompa)</t>
  </si>
  <si>
    <t>5L kanistras</t>
  </si>
  <si>
    <t>MEDICAL SOAP SENSITIVE. Gamintojas: AS Chemi-Pharm (Estija)</t>
  </si>
  <si>
    <t>0,25L (su dozavimo pompa)</t>
  </si>
  <si>
    <t>0,1L</t>
  </si>
  <si>
    <t>BIOCARE DAILY. Gamintojas: AS Chemi-Pharm (Estija)</t>
  </si>
  <si>
    <t>5. Perkančiosios organizacijos prašymu, dalyvis privalės per 5 (penkias) darbo dienas pateikti siūlomų prekių pavyzdžius adresu Antakalnio g. 57, LT-10207 Vilnius.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ir prekių gavėjas neįsipareigoja apmokėti už pateiktus išbandyti prekių pavyzdžius.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</si>
</sst>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9" x14ac:knownFonts="1">
    <font>
      <sz val="11"/>
      <color theme="1"/>
      <name val="Calibri"/>
      <family val="2"/>
      <charset val="186"/>
      <scheme val="minor"/>
    </font>
    <font>
      <b/>
      <sz val="12"/>
      <color rgb="FF000000"/>
      <name val="Times New Roman"/>
      <family val="1"/>
      <charset val="186"/>
    </font>
    <font>
      <sz val="12"/>
      <color rgb="FF000000"/>
      <name val="Times New Roman"/>
      <family val="1"/>
      <charset val="186"/>
    </font>
    <font>
      <sz val="12"/>
      <color theme="1"/>
      <name val="Times New Roman"/>
      <family val="1"/>
      <charset val="186"/>
    </font>
    <font>
      <sz val="8"/>
      <color theme="1"/>
      <name val="Calibri"/>
      <family val="2"/>
      <charset val="186"/>
      <scheme val="minor"/>
    </font>
    <font>
      <sz val="11"/>
      <color rgb="FF00B050"/>
      <name val="Calibri"/>
      <family val="2"/>
      <charset val="186"/>
      <scheme val="minor"/>
    </font>
    <font>
      <sz val="10"/>
      <color theme="1"/>
      <name val="Calibri"/>
      <family val="2"/>
      <charset val="186"/>
      <scheme val="minor"/>
    </font>
    <font>
      <sz val="8"/>
      <color theme="1"/>
      <name val="Times New Roman"/>
      <family val="1"/>
      <charset val="186"/>
    </font>
    <font>
      <strike/>
      <sz val="12"/>
      <color rgb="FFFF0000"/>
      <name val="Times New Roman"/>
      <family val="1"/>
      <charset val="186"/>
    </font>
    <font>
      <sz val="12"/>
      <name val="Times New Roman"/>
      <family val="1"/>
      <charset val="186"/>
    </font>
    <font>
      <b/>
      <sz val="12"/>
      <name val="Times New Roman"/>
      <family val="1"/>
      <charset val="186"/>
    </font>
    <font>
      <b/>
      <sz val="12"/>
      <color theme="1"/>
      <name val="Times New Roman"/>
      <family val="1"/>
      <charset val="186"/>
    </font>
    <font>
      <sz val="11"/>
      <color theme="1"/>
      <name val="Calibri"/>
      <family val="2"/>
      <charset val="186"/>
      <scheme val="minor"/>
    </font>
    <font>
      <sz val="10"/>
      <name val="Times New Roman"/>
      <family val="1"/>
      <charset val="186"/>
    </font>
    <font>
      <sz val="11"/>
      <name val="Times New Roman"/>
      <family val="1"/>
      <charset val="186"/>
    </font>
    <font>
      <sz val="11"/>
      <name val="Calibri"/>
      <family val="2"/>
      <charset val="186"/>
      <scheme val="minor"/>
    </font>
    <font>
      <i/>
      <sz val="8"/>
      <name val="Times New Roman"/>
      <family val="1"/>
      <charset val="186"/>
    </font>
    <font>
      <sz val="10"/>
      <name val="Times New Roman"/>
      <family val="1"/>
    </font>
    <font>
      <b/>
      <sz val="11"/>
      <name val="Calibri"/>
      <family val="2"/>
      <charset val="186"/>
      <scheme val="minor"/>
    </font>
  </fonts>
  <fills count="3">
    <fill>
      <patternFill patternType="none"/>
    </fill>
    <fill>
      <patternFill patternType="gray125"/>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9" fontId="12" fillId="0" borderId="0" applyFont="0" applyFill="0" applyBorder="0" applyAlignment="0" applyProtection="0"/>
  </cellStyleXfs>
  <cellXfs count="58">
    <xf numFmtId="0" fontId="0" fillId="0" borderId="0" xfId="0"/>
    <xf numFmtId="0" fontId="0" fillId="0" borderId="0" xfId="0" applyAlignment="1">
      <alignment vertical="center" wrapText="1"/>
    </xf>
    <xf numFmtId="0" fontId="5" fillId="0" borderId="0" xfId="0" applyFont="1" applyAlignment="1">
      <alignment vertical="center"/>
    </xf>
    <xf numFmtId="0" fontId="4" fillId="0" borderId="0" xfId="0" applyFont="1" applyAlignment="1">
      <alignment vertical="center"/>
    </xf>
    <xf numFmtId="0" fontId="7" fillId="0" borderId="0" xfId="0" applyFont="1" applyAlignment="1">
      <alignment horizontal="justify" vertical="center"/>
    </xf>
    <xf numFmtId="0" fontId="6" fillId="0" borderId="0" xfId="0" applyFont="1"/>
    <xf numFmtId="0" fontId="6" fillId="0" borderId="0" xfId="0" applyFont="1" applyAlignment="1">
      <alignment vertical="center"/>
    </xf>
    <xf numFmtId="0" fontId="3" fillId="0" borderId="0" xfId="0" applyFont="1" applyAlignment="1">
      <alignment vertical="center"/>
    </xf>
    <xf numFmtId="0" fontId="4" fillId="0" borderId="0" xfId="0" applyFont="1" applyAlignment="1">
      <alignment horizontal="justify" vertical="center"/>
    </xf>
    <xf numFmtId="0" fontId="3" fillId="0" borderId="0" xfId="0" applyFont="1" applyAlignment="1">
      <alignment horizontal="justify" vertical="center"/>
    </xf>
    <xf numFmtId="0" fontId="8" fillId="0" borderId="0" xfId="0" applyFont="1" applyAlignment="1">
      <alignment vertical="center"/>
    </xf>
    <xf numFmtId="0" fontId="9" fillId="0" borderId="1" xfId="0" applyFont="1" applyBorder="1" applyAlignment="1">
      <alignment horizontal="center" vertical="center" wrapText="1"/>
    </xf>
    <xf numFmtId="0" fontId="6" fillId="0" borderId="0" xfId="0" applyFont="1" applyAlignment="1">
      <alignment vertical="center" wrapText="1"/>
    </xf>
    <xf numFmtId="0" fontId="10" fillId="2" borderId="1" xfId="0" applyFont="1" applyFill="1" applyBorder="1" applyAlignment="1">
      <alignment vertical="center" wrapText="1"/>
    </xf>
    <xf numFmtId="0" fontId="9" fillId="2" borderId="1" xfId="0" applyFont="1" applyFill="1" applyBorder="1" applyAlignment="1">
      <alignment vertical="center" wrapText="1"/>
    </xf>
    <xf numFmtId="0" fontId="9"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3" fillId="0" borderId="0" xfId="0" applyFont="1" applyAlignment="1">
      <alignment horizontal="left" vertical="center"/>
    </xf>
    <xf numFmtId="0" fontId="11" fillId="2" borderId="0" xfId="0" applyFont="1" applyFill="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xf>
    <xf numFmtId="0" fontId="16" fillId="0" borderId="6" xfId="0" applyFont="1" applyBorder="1" applyAlignment="1">
      <alignment horizontal="center"/>
    </xf>
    <xf numFmtId="0" fontId="15" fillId="0" borderId="1" xfId="0" applyFont="1" applyBorder="1" applyAlignment="1">
      <alignment vertical="center" wrapText="1"/>
    </xf>
    <xf numFmtId="0" fontId="15" fillId="0" borderId="1" xfId="0" applyFont="1" applyBorder="1"/>
    <xf numFmtId="0" fontId="13" fillId="2" borderId="1" xfId="0" applyFont="1" applyFill="1" applyBorder="1" applyAlignment="1">
      <alignment vertical="center" wrapText="1"/>
    </xf>
    <xf numFmtId="164" fontId="15" fillId="0" borderId="1" xfId="0" applyNumberFormat="1" applyFont="1" applyBorder="1" applyAlignment="1">
      <alignment horizontal="center" vertical="top" wrapText="1"/>
    </xf>
    <xf numFmtId="9" fontId="15" fillId="0" borderId="1" xfId="1" applyFont="1" applyBorder="1" applyAlignment="1">
      <alignment horizontal="center" vertical="top" wrapText="1"/>
    </xf>
    <xf numFmtId="2" fontId="15" fillId="0" borderId="1" xfId="0" applyNumberFormat="1" applyFont="1" applyBorder="1" applyAlignment="1">
      <alignment horizontal="center" vertical="top" wrapText="1"/>
    </xf>
    <xf numFmtId="2" fontId="18" fillId="0" borderId="1" xfId="0" applyNumberFormat="1" applyFont="1" applyBorder="1" applyAlignment="1">
      <alignment vertical="center" wrapText="1"/>
    </xf>
    <xf numFmtId="0" fontId="14"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3" fillId="0" borderId="1" xfId="0" applyFont="1" applyBorder="1" applyAlignment="1">
      <alignment vertical="center" wrapText="1"/>
    </xf>
    <xf numFmtId="0" fontId="10" fillId="2" borderId="1" xfId="0" applyFont="1" applyFill="1" applyBorder="1" applyAlignment="1">
      <alignment horizontal="right" vertical="center" wrapText="1"/>
    </xf>
    <xf numFmtId="0" fontId="15" fillId="0" borderId="1" xfId="0" applyFont="1" applyBorder="1" applyAlignment="1">
      <alignment vertical="top" wrapText="1"/>
    </xf>
    <xf numFmtId="0" fontId="15" fillId="0" borderId="1" xfId="0" applyFont="1" applyBorder="1" applyAlignment="1">
      <alignment vertical="top"/>
    </xf>
    <xf numFmtId="2" fontId="15" fillId="0" borderId="1" xfId="0" applyNumberFormat="1" applyFont="1" applyBorder="1" applyAlignment="1">
      <alignment vertical="top"/>
    </xf>
    <xf numFmtId="2" fontId="15" fillId="0" borderId="1" xfId="0" applyNumberFormat="1" applyFont="1" applyBorder="1"/>
    <xf numFmtId="0" fontId="3" fillId="0" borderId="0" xfId="0" applyFont="1" applyAlignment="1">
      <alignment horizontal="left" vertical="center"/>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 fillId="2" borderId="0" xfId="0" applyFont="1" applyFill="1" applyAlignment="1">
      <alignment horizontal="center" vertical="center" wrapText="1"/>
    </xf>
    <xf numFmtId="0" fontId="9"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 fillId="2" borderId="0" xfId="0" applyFont="1" applyFill="1" applyAlignment="1">
      <alignment horizontal="left" vertical="center" wrapText="1"/>
    </xf>
    <xf numFmtId="0" fontId="3" fillId="0" borderId="0" xfId="0" applyFont="1" applyAlignment="1">
      <alignment horizontal="left" vertical="center" wrapText="1"/>
    </xf>
    <xf numFmtId="0" fontId="14" fillId="0" borderId="2" xfId="0" applyFont="1" applyBorder="1" applyAlignment="1">
      <alignment horizontal="center"/>
    </xf>
    <xf numFmtId="0" fontId="14" fillId="0" borderId="3" xfId="0" applyFont="1" applyBorder="1" applyAlignment="1">
      <alignment horizontal="center"/>
    </xf>
    <xf numFmtId="0" fontId="14" fillId="0" borderId="4" xfId="0" applyFont="1" applyBorder="1" applyAlignment="1">
      <alignment horizontal="center"/>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64"/>
  <sheetViews>
    <sheetView tabSelected="1" topLeftCell="A21" zoomScale="80" zoomScaleNormal="80" zoomScaleSheetLayoutView="55" workbookViewId="0">
      <selection activeCell="H32" sqref="H32"/>
    </sheetView>
  </sheetViews>
  <sheetFormatPr defaultRowHeight="15" x14ac:dyDescent="0.25"/>
  <cols>
    <col min="2" max="2" width="21.140625" customWidth="1"/>
    <col min="3" max="3" width="9.7109375" customWidth="1"/>
    <col min="4" max="4" width="13.28515625" customWidth="1"/>
    <col min="5" max="5" width="54.5703125" style="5" customWidth="1"/>
    <col min="6" max="6" width="20" customWidth="1"/>
    <col min="7" max="7" width="15.85546875" customWidth="1"/>
    <col min="8" max="12" width="20" customWidth="1"/>
  </cols>
  <sheetData>
    <row r="2" spans="1:12" ht="15.75" x14ac:dyDescent="0.25">
      <c r="A2" s="46" t="s">
        <v>0</v>
      </c>
      <c r="B2" s="46"/>
      <c r="C2" s="46"/>
      <c r="D2" s="46"/>
      <c r="E2" s="46"/>
      <c r="F2" s="1"/>
      <c r="G2" s="1"/>
    </row>
    <row r="3" spans="1:12" ht="15.75" x14ac:dyDescent="0.25">
      <c r="A3" s="46" t="s">
        <v>1</v>
      </c>
      <c r="B3" s="46"/>
      <c r="C3" s="46"/>
      <c r="D3" s="46"/>
      <c r="E3" s="46"/>
      <c r="F3" s="1"/>
      <c r="G3" s="1"/>
    </row>
    <row r="4" spans="1:12" ht="15.75" x14ac:dyDescent="0.25">
      <c r="A4" s="18"/>
      <c r="B4" s="18"/>
      <c r="C4" s="18"/>
      <c r="D4" s="20"/>
      <c r="E4" s="20"/>
      <c r="F4" s="1"/>
      <c r="G4" s="1"/>
    </row>
    <row r="5" spans="1:12" ht="15.75" x14ac:dyDescent="0.25">
      <c r="A5" s="51" t="s">
        <v>2</v>
      </c>
      <c r="B5" s="51"/>
      <c r="C5" s="51"/>
      <c r="D5" s="20"/>
      <c r="E5" s="20"/>
      <c r="F5" s="1"/>
      <c r="G5" s="1"/>
    </row>
    <row r="6" spans="1:12" ht="64.5" customHeight="1" x14ac:dyDescent="0.25">
      <c r="A6" s="52" t="s">
        <v>3</v>
      </c>
      <c r="B6" s="52"/>
      <c r="C6" s="52"/>
      <c r="D6" s="52"/>
      <c r="E6" s="52"/>
      <c r="F6" s="52"/>
      <c r="G6" s="52"/>
      <c r="H6" s="52"/>
      <c r="I6" s="52"/>
      <c r="J6" s="52"/>
    </row>
    <row r="7" spans="1:12" ht="15.75" x14ac:dyDescent="0.25">
      <c r="A7" s="40" t="s">
        <v>4</v>
      </c>
      <c r="B7" s="40"/>
      <c r="C7" s="40"/>
      <c r="D7" s="40"/>
      <c r="E7" s="40"/>
      <c r="F7" s="40"/>
      <c r="G7" s="40"/>
      <c r="H7" s="40"/>
      <c r="I7" s="40"/>
      <c r="J7" s="40"/>
    </row>
    <row r="8" spans="1:12" ht="15.75" x14ac:dyDescent="0.25">
      <c r="A8" s="40" t="s">
        <v>5</v>
      </c>
      <c r="B8" s="40"/>
      <c r="C8" s="40"/>
      <c r="D8" s="40"/>
      <c r="E8" s="40"/>
      <c r="F8" s="40"/>
      <c r="G8" s="40"/>
      <c r="H8" s="40"/>
      <c r="I8" s="40"/>
      <c r="J8" s="40"/>
    </row>
    <row r="9" spans="1:12" ht="15.75" x14ac:dyDescent="0.25">
      <c r="A9" s="40" t="s">
        <v>6</v>
      </c>
      <c r="B9" s="40"/>
      <c r="C9" s="40"/>
      <c r="D9" s="40"/>
      <c r="E9" s="40"/>
      <c r="F9" s="40"/>
      <c r="G9" s="40"/>
      <c r="H9" s="40"/>
      <c r="I9" s="40"/>
      <c r="J9" s="40"/>
    </row>
    <row r="10" spans="1:12" ht="66.75" customHeight="1" x14ac:dyDescent="0.25">
      <c r="A10" s="52" t="s">
        <v>59</v>
      </c>
      <c r="B10" s="52"/>
      <c r="C10" s="52"/>
      <c r="D10" s="52"/>
      <c r="E10" s="52"/>
      <c r="F10" s="52"/>
      <c r="G10" s="52"/>
      <c r="H10" s="52"/>
      <c r="I10" s="52"/>
      <c r="J10" s="52"/>
    </row>
    <row r="11" spans="1:12" ht="20.25" customHeight="1" x14ac:dyDescent="0.25">
      <c r="A11" s="40" t="s">
        <v>46</v>
      </c>
      <c r="B11" s="40"/>
      <c r="C11" s="40"/>
      <c r="D11" s="40"/>
      <c r="E11" s="40"/>
      <c r="F11" s="40"/>
      <c r="G11" s="40"/>
      <c r="H11" s="40"/>
      <c r="I11" s="40"/>
      <c r="J11" s="40"/>
    </row>
    <row r="12" spans="1:12" ht="15.75" x14ac:dyDescent="0.25">
      <c r="A12" s="19"/>
      <c r="B12" s="19"/>
      <c r="C12" s="19"/>
      <c r="D12" s="19"/>
      <c r="E12" s="19"/>
      <c r="F12" s="19"/>
      <c r="G12" s="19"/>
      <c r="H12" s="19"/>
      <c r="I12" s="19"/>
      <c r="J12" s="19"/>
    </row>
    <row r="13" spans="1:12" ht="15" customHeight="1" x14ac:dyDescent="0.25">
      <c r="A13" s="47" t="s">
        <v>7</v>
      </c>
      <c r="B13" s="47" t="s">
        <v>8</v>
      </c>
      <c r="C13" s="47" t="s">
        <v>9</v>
      </c>
      <c r="D13" s="47" t="s">
        <v>10</v>
      </c>
      <c r="E13" s="49" t="s">
        <v>11</v>
      </c>
      <c r="F13" s="41" t="s">
        <v>12</v>
      </c>
      <c r="G13" s="41" t="s">
        <v>13</v>
      </c>
      <c r="H13" s="56" t="s">
        <v>14</v>
      </c>
      <c r="I13" s="56" t="s">
        <v>15</v>
      </c>
      <c r="J13" s="53" t="s">
        <v>16</v>
      </c>
      <c r="K13" s="54"/>
      <c r="L13" s="55"/>
    </row>
    <row r="14" spans="1:12" ht="60" customHeight="1" x14ac:dyDescent="0.25">
      <c r="A14" s="48"/>
      <c r="B14" s="48"/>
      <c r="C14" s="48"/>
      <c r="D14" s="48"/>
      <c r="E14" s="50"/>
      <c r="F14" s="42"/>
      <c r="G14" s="42"/>
      <c r="H14" s="57"/>
      <c r="I14" s="57"/>
      <c r="J14" s="11" t="s">
        <v>17</v>
      </c>
      <c r="K14" s="11" t="s">
        <v>18</v>
      </c>
      <c r="L14" s="11" t="s">
        <v>19</v>
      </c>
    </row>
    <row r="15" spans="1:12" x14ac:dyDescent="0.25">
      <c r="A15" s="21">
        <v>1</v>
      </c>
      <c r="B15" s="21">
        <v>2</v>
      </c>
      <c r="C15" s="21">
        <v>3</v>
      </c>
      <c r="D15" s="21">
        <v>4</v>
      </c>
      <c r="E15" s="21">
        <v>5</v>
      </c>
      <c r="F15" s="22">
        <v>6</v>
      </c>
      <c r="G15" s="22">
        <v>7</v>
      </c>
      <c r="H15" s="23">
        <v>9</v>
      </c>
      <c r="I15" s="23">
        <v>10</v>
      </c>
      <c r="J15" s="24">
        <v>11</v>
      </c>
      <c r="K15" s="24">
        <v>12</v>
      </c>
      <c r="L15" s="24">
        <v>13</v>
      </c>
    </row>
    <row r="16" spans="1:12" ht="15.75" x14ac:dyDescent="0.25">
      <c r="A16" s="17">
        <v>3</v>
      </c>
      <c r="B16" s="43" t="s">
        <v>47</v>
      </c>
      <c r="C16" s="44"/>
      <c r="D16" s="44"/>
      <c r="E16" s="45"/>
      <c r="F16" s="25"/>
      <c r="G16" s="25"/>
      <c r="H16" s="25"/>
      <c r="I16" s="25"/>
      <c r="J16" s="26"/>
      <c r="K16" s="26"/>
      <c r="L16" s="26"/>
    </row>
    <row r="17" spans="1:12" ht="327.75" customHeight="1" x14ac:dyDescent="0.25">
      <c r="A17" s="11" t="s">
        <v>22</v>
      </c>
      <c r="B17" s="15" t="s">
        <v>23</v>
      </c>
      <c r="C17" s="32" t="s">
        <v>20</v>
      </c>
      <c r="D17" s="11">
        <v>2200</v>
      </c>
      <c r="E17" s="33" t="s">
        <v>48</v>
      </c>
      <c r="F17" s="28">
        <v>3.68</v>
      </c>
      <c r="G17" s="29">
        <v>0.21</v>
      </c>
      <c r="H17" s="30">
        <f t="shared" ref="H17:H23" si="0">F17*D17</f>
        <v>8096</v>
      </c>
      <c r="I17" s="30">
        <f t="shared" ref="I17:I23" si="1">H17+H17*G17</f>
        <v>9796.16</v>
      </c>
      <c r="J17" s="36" t="s">
        <v>51</v>
      </c>
      <c r="K17" s="38">
        <v>2.2263999999999999</v>
      </c>
      <c r="L17" s="36" t="s">
        <v>52</v>
      </c>
    </row>
    <row r="18" spans="1:12" ht="47.25" x14ac:dyDescent="0.25">
      <c r="A18" s="11" t="s">
        <v>24</v>
      </c>
      <c r="B18" s="15" t="s">
        <v>25</v>
      </c>
      <c r="C18" s="32" t="s">
        <v>20</v>
      </c>
      <c r="D18" s="11">
        <v>3300</v>
      </c>
      <c r="E18" s="34" t="s">
        <v>26</v>
      </c>
      <c r="F18" s="28">
        <v>2.98</v>
      </c>
      <c r="G18" s="29">
        <v>0.21</v>
      </c>
      <c r="H18" s="30">
        <f t="shared" si="0"/>
        <v>9834</v>
      </c>
      <c r="I18" s="30">
        <f t="shared" si="1"/>
        <v>11899.14</v>
      </c>
      <c r="J18" s="36" t="s">
        <v>53</v>
      </c>
      <c r="K18" s="38">
        <v>3.6057999999999999</v>
      </c>
      <c r="L18" s="36" t="s">
        <v>52</v>
      </c>
    </row>
    <row r="19" spans="1:12" ht="47.25" x14ac:dyDescent="0.25">
      <c r="A19" s="11" t="s">
        <v>27</v>
      </c>
      <c r="B19" s="15" t="s">
        <v>25</v>
      </c>
      <c r="C19" s="11" t="s">
        <v>20</v>
      </c>
      <c r="D19" s="11">
        <v>1980</v>
      </c>
      <c r="E19" s="34" t="s">
        <v>28</v>
      </c>
      <c r="F19" s="28">
        <v>2.56</v>
      </c>
      <c r="G19" s="29">
        <v>0.21</v>
      </c>
      <c r="H19" s="30">
        <f t="shared" si="0"/>
        <v>5068.8</v>
      </c>
      <c r="I19" s="30">
        <f t="shared" si="1"/>
        <v>6133.2480000000005</v>
      </c>
      <c r="J19" s="37" t="s">
        <v>54</v>
      </c>
      <c r="K19" s="38">
        <v>15.488</v>
      </c>
      <c r="L19" s="36" t="s">
        <v>52</v>
      </c>
    </row>
    <row r="20" spans="1:12" ht="63.75" x14ac:dyDescent="0.25">
      <c r="A20" s="11" t="s">
        <v>29</v>
      </c>
      <c r="B20" s="15" t="s">
        <v>25</v>
      </c>
      <c r="C20" s="11" t="s">
        <v>30</v>
      </c>
      <c r="D20" s="11">
        <v>330</v>
      </c>
      <c r="E20" s="34" t="s">
        <v>31</v>
      </c>
      <c r="F20" s="28">
        <v>0.86</v>
      </c>
      <c r="G20" s="29">
        <v>0.21</v>
      </c>
      <c r="H20" s="30">
        <f t="shared" si="0"/>
        <v>283.8</v>
      </c>
      <c r="I20" s="30">
        <f t="shared" si="1"/>
        <v>343.39800000000002</v>
      </c>
      <c r="J20" s="37" t="s">
        <v>57</v>
      </c>
      <c r="K20" s="38">
        <v>1.0406</v>
      </c>
      <c r="L20" s="36" t="s">
        <v>52</v>
      </c>
    </row>
    <row r="21" spans="1:12" ht="140.25" x14ac:dyDescent="0.25">
      <c r="A21" s="11" t="s">
        <v>32</v>
      </c>
      <c r="B21" s="15" t="s">
        <v>33</v>
      </c>
      <c r="C21" s="11" t="s">
        <v>20</v>
      </c>
      <c r="D21" s="11">
        <v>880</v>
      </c>
      <c r="E21" s="34" t="s">
        <v>49</v>
      </c>
      <c r="F21" s="28">
        <v>3.1</v>
      </c>
      <c r="G21" s="29">
        <v>0.21</v>
      </c>
      <c r="H21" s="30">
        <f t="shared" si="0"/>
        <v>2728</v>
      </c>
      <c r="I21" s="30">
        <f t="shared" si="1"/>
        <v>3300.88</v>
      </c>
      <c r="J21" s="36" t="s">
        <v>51</v>
      </c>
      <c r="K21" s="38">
        <v>1.8754999999999999</v>
      </c>
      <c r="L21" s="36" t="s">
        <v>55</v>
      </c>
    </row>
    <row r="22" spans="1:12" ht="60" x14ac:dyDescent="0.25">
      <c r="A22" s="11" t="s">
        <v>34</v>
      </c>
      <c r="B22" s="15" t="s">
        <v>33</v>
      </c>
      <c r="C22" s="11" t="s">
        <v>20</v>
      </c>
      <c r="D22" s="11">
        <v>2200</v>
      </c>
      <c r="E22" s="34" t="s">
        <v>35</v>
      </c>
      <c r="F22" s="28">
        <v>1.85</v>
      </c>
      <c r="G22" s="29">
        <v>0.21</v>
      </c>
      <c r="H22" s="30">
        <f t="shared" si="0"/>
        <v>4070</v>
      </c>
      <c r="I22" s="30">
        <f t="shared" si="1"/>
        <v>4924.7</v>
      </c>
      <c r="J22" s="36" t="s">
        <v>53</v>
      </c>
      <c r="K22" s="38">
        <v>2.2385000000000002</v>
      </c>
      <c r="L22" s="36" t="s">
        <v>55</v>
      </c>
    </row>
    <row r="23" spans="1:12" ht="60" x14ac:dyDescent="0.25">
      <c r="A23" s="11" t="s">
        <v>36</v>
      </c>
      <c r="B23" s="15" t="s">
        <v>37</v>
      </c>
      <c r="C23" s="11" t="s">
        <v>20</v>
      </c>
      <c r="D23" s="11">
        <v>880</v>
      </c>
      <c r="E23" s="34" t="s">
        <v>38</v>
      </c>
      <c r="F23" s="28">
        <v>1.3</v>
      </c>
      <c r="G23" s="29">
        <v>0.21</v>
      </c>
      <c r="H23" s="30">
        <f t="shared" si="0"/>
        <v>1144</v>
      </c>
      <c r="I23" s="30">
        <f t="shared" si="1"/>
        <v>1384.24</v>
      </c>
      <c r="J23" s="37" t="s">
        <v>54</v>
      </c>
      <c r="K23" s="38">
        <v>7.8650000000000002</v>
      </c>
      <c r="L23" s="36" t="s">
        <v>55</v>
      </c>
    </row>
    <row r="24" spans="1:12" ht="15.75" x14ac:dyDescent="0.25">
      <c r="A24" s="17"/>
      <c r="B24" s="13"/>
      <c r="C24" s="13"/>
      <c r="D24" s="13"/>
      <c r="E24" s="35" t="s">
        <v>39</v>
      </c>
      <c r="F24" s="17" t="s">
        <v>21</v>
      </c>
      <c r="G24" s="17" t="s">
        <v>21</v>
      </c>
      <c r="H24" s="31">
        <f>SUM(H17:H23)</f>
        <v>31224.6</v>
      </c>
      <c r="I24" s="31">
        <f>SUM(I17:I23)</f>
        <v>37781.765999999996</v>
      </c>
      <c r="J24" s="26"/>
      <c r="K24" s="26"/>
      <c r="L24" s="26"/>
    </row>
    <row r="25" spans="1:12" ht="15.75" x14ac:dyDescent="0.25">
      <c r="A25" s="17">
        <v>6</v>
      </c>
      <c r="B25" s="43" t="s">
        <v>40</v>
      </c>
      <c r="C25" s="44"/>
      <c r="D25" s="44"/>
      <c r="E25" s="45"/>
      <c r="F25" s="25"/>
      <c r="G25" s="26"/>
      <c r="H25" s="25"/>
      <c r="I25" s="25"/>
      <c r="J25" s="26"/>
      <c r="K25" s="26"/>
      <c r="L25" s="26"/>
    </row>
    <row r="26" spans="1:12" ht="234" customHeight="1" x14ac:dyDescent="0.25">
      <c r="A26" s="16" t="s">
        <v>41</v>
      </c>
      <c r="B26" s="14" t="s">
        <v>42</v>
      </c>
      <c r="C26" s="16" t="s">
        <v>20</v>
      </c>
      <c r="D26" s="16">
        <v>550</v>
      </c>
      <c r="E26" s="27" t="s">
        <v>50</v>
      </c>
      <c r="F26" s="28">
        <v>9</v>
      </c>
      <c r="G26" s="29">
        <v>0.21</v>
      </c>
      <c r="H26" s="30">
        <f t="shared" ref="H26:H27" si="2">F26*D26</f>
        <v>4950</v>
      </c>
      <c r="I26" s="30">
        <f t="shared" ref="I26:I27" si="3">H26+H26*G26</f>
        <v>5989.5</v>
      </c>
      <c r="J26" s="36" t="s">
        <v>56</v>
      </c>
      <c r="K26" s="38">
        <v>2.7225000000000001</v>
      </c>
      <c r="L26" s="36" t="s">
        <v>58</v>
      </c>
    </row>
    <row r="27" spans="1:12" ht="45" x14ac:dyDescent="0.25">
      <c r="A27" s="16">
        <v>6.2</v>
      </c>
      <c r="B27" s="14" t="s">
        <v>43</v>
      </c>
      <c r="C27" s="16" t="s">
        <v>20</v>
      </c>
      <c r="D27" s="16">
        <v>440</v>
      </c>
      <c r="E27" s="27" t="s">
        <v>44</v>
      </c>
      <c r="F27" s="28">
        <v>6.8</v>
      </c>
      <c r="G27" s="29">
        <v>0.21</v>
      </c>
      <c r="H27" s="30">
        <f t="shared" si="2"/>
        <v>2992</v>
      </c>
      <c r="I27" s="30">
        <f t="shared" si="3"/>
        <v>3620.3199999999997</v>
      </c>
      <c r="J27" s="36" t="s">
        <v>51</v>
      </c>
      <c r="K27" s="39">
        <v>4.1139999999999999</v>
      </c>
      <c r="L27" s="36" t="s">
        <v>58</v>
      </c>
    </row>
    <row r="28" spans="1:12" ht="15.75" x14ac:dyDescent="0.25">
      <c r="A28" s="17"/>
      <c r="B28" s="13"/>
      <c r="C28" s="13"/>
      <c r="D28" s="13"/>
      <c r="E28" s="35" t="s">
        <v>45</v>
      </c>
      <c r="F28" s="17" t="s">
        <v>21</v>
      </c>
      <c r="G28" s="17" t="s">
        <v>21</v>
      </c>
      <c r="H28" s="31">
        <f>SUM(H26:H27)</f>
        <v>7942</v>
      </c>
      <c r="I28" s="31">
        <f>SUM(I26:I27)</f>
        <v>9609.82</v>
      </c>
      <c r="J28" s="26"/>
      <c r="K28" s="26"/>
      <c r="L28" s="26"/>
    </row>
    <row r="29" spans="1:12" x14ac:dyDescent="0.25">
      <c r="A29" s="1"/>
      <c r="B29" s="1"/>
      <c r="C29" s="1"/>
      <c r="D29" s="1"/>
      <c r="E29" s="12"/>
      <c r="F29" s="1"/>
      <c r="G29" s="1"/>
    </row>
    <row r="31" spans="1:12" x14ac:dyDescent="0.25">
      <c r="A31" s="2"/>
    </row>
    <row r="32" spans="1:12"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row r="39" spans="1:1" x14ac:dyDescent="0.25">
      <c r="A39" s="3"/>
    </row>
    <row r="40" spans="1:1" x14ac:dyDescent="0.25">
      <c r="A40" s="3"/>
    </row>
    <row r="41" spans="1:1" x14ac:dyDescent="0.25">
      <c r="A41" s="3"/>
    </row>
    <row r="43" spans="1:1" x14ac:dyDescent="0.25">
      <c r="A43" s="4"/>
    </row>
    <row r="44" spans="1:1" x14ac:dyDescent="0.25">
      <c r="A44" s="6"/>
    </row>
    <row r="45" spans="1:1" x14ac:dyDescent="0.25">
      <c r="A45" s="3"/>
    </row>
    <row r="46" spans="1:1" ht="15.75" x14ac:dyDescent="0.25">
      <c r="A46" s="7"/>
    </row>
    <row r="47" spans="1:1" ht="15.75" x14ac:dyDescent="0.25">
      <c r="A47" s="7"/>
    </row>
    <row r="48" spans="1:1" ht="15.75" x14ac:dyDescent="0.25">
      <c r="A48" s="7"/>
    </row>
    <row r="49" spans="1:1" ht="15.75" x14ac:dyDescent="0.25">
      <c r="A49" s="7"/>
    </row>
    <row r="50" spans="1:1" ht="15.75" x14ac:dyDescent="0.25">
      <c r="A50" s="7"/>
    </row>
    <row r="51" spans="1:1" ht="15.75" x14ac:dyDescent="0.25">
      <c r="A51" s="7"/>
    </row>
    <row r="52" spans="1:1" ht="15.75" x14ac:dyDescent="0.25">
      <c r="A52" s="7"/>
    </row>
    <row r="53" spans="1:1" ht="15.75" x14ac:dyDescent="0.25">
      <c r="A53" s="7"/>
    </row>
    <row r="54" spans="1:1" x14ac:dyDescent="0.25">
      <c r="A54" s="8"/>
    </row>
    <row r="55" spans="1:1" ht="15.75" x14ac:dyDescent="0.25">
      <c r="A55" s="9"/>
    </row>
    <row r="56" spans="1:1" ht="15.75" x14ac:dyDescent="0.25">
      <c r="A56" s="9"/>
    </row>
    <row r="57" spans="1:1" ht="15.75" x14ac:dyDescent="0.25">
      <c r="A57" s="9"/>
    </row>
    <row r="58" spans="1:1" ht="15.75" x14ac:dyDescent="0.25">
      <c r="A58" s="9"/>
    </row>
    <row r="59" spans="1:1" ht="15.75" x14ac:dyDescent="0.25">
      <c r="A59" s="9"/>
    </row>
    <row r="60" spans="1:1" ht="15.75" x14ac:dyDescent="0.25">
      <c r="A60" s="9"/>
    </row>
    <row r="61" spans="1:1" ht="15.75" x14ac:dyDescent="0.25">
      <c r="A61" s="9"/>
    </row>
    <row r="62" spans="1:1" ht="15.75" x14ac:dyDescent="0.25">
      <c r="A62" s="10"/>
    </row>
    <row r="63" spans="1:1" x14ac:dyDescent="0.25">
      <c r="A63" s="4"/>
    </row>
    <row r="64" spans="1:1" x14ac:dyDescent="0.25">
      <c r="A64" s="6"/>
    </row>
  </sheetData>
  <autoFilter ref="A15:L28" xr:uid="{00000000-0009-0000-0000-000000000000}"/>
  <mergeCells count="21">
    <mergeCell ref="A2:E2"/>
    <mergeCell ref="A3:E3"/>
    <mergeCell ref="A13:A14"/>
    <mergeCell ref="B13:B14"/>
    <mergeCell ref="C13:C14"/>
    <mergeCell ref="D13:D14"/>
    <mergeCell ref="E13:E14"/>
    <mergeCell ref="A5:C5"/>
    <mergeCell ref="A6:J6"/>
    <mergeCell ref="A7:J7"/>
    <mergeCell ref="A8:J8"/>
    <mergeCell ref="J13:L13"/>
    <mergeCell ref="H13:H14"/>
    <mergeCell ref="I13:I14"/>
    <mergeCell ref="A9:J9"/>
    <mergeCell ref="A10:J10"/>
    <mergeCell ref="A11:J11"/>
    <mergeCell ref="G13:G14"/>
    <mergeCell ref="B16:E16"/>
    <mergeCell ref="F13:F14"/>
    <mergeCell ref="B25:E25"/>
  </mergeCells>
  <pageMargins left="0.7" right="0.7" top="0.75" bottom="0.75" header="0.3" footer="0.3"/>
  <pageSetup paperSize="9" scale="34" orientation="landscape" r:id="rId1"/>
  <rowBreaks count="3" manualBreakCount="3">
    <brk id="15" max="14" man="1"/>
    <brk id="23" max="14" man="1"/>
    <brk id="24" max="14" man="1"/>
  </rowBreaks>
  <ignoredErrors>
    <ignoredError sqref="H28:I28"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DB39B5D-1E2C-4918-83D8-D6E4BB5C5277}">
  <ds:schemaRefs>
    <ds:schemaRef ds:uri="http://schemas.microsoft.com/sharepoint/v3/contenttype/forms"/>
  </ds:schemaRefs>
</ds:datastoreItem>
</file>

<file path=customXml/itemProps2.xml><?xml version="1.0" encoding="utf-8"?>
<ds:datastoreItem xmlns:ds="http://schemas.openxmlformats.org/officeDocument/2006/customXml" ds:itemID="{672B6BE4-1317-44D4-B495-4E058F0798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3F614D-3BD8-415D-AB34-820F4C04CBA7}">
  <ds:schemaRefs>
    <ds:schemaRef ds:uri="http://www.w3.org/XML/1998/namespace"/>
    <ds:schemaRef ds:uri="http://schemas.microsoft.com/office/2006/metadata/properties"/>
    <ds:schemaRef ds:uri="http://schemas.microsoft.com/office/2006/documentManagement/types"/>
    <ds:schemaRef ds:uri="http://purl.org/dc/dcmitype/"/>
    <ds:schemaRef ds:uri="bd76807b-7035-44a2-93ee-9bb18f0b649c"/>
    <ds:schemaRef ds:uri="http://purl.org/dc/elements/1.1/"/>
    <ds:schemaRef ds:uri="07609231-acae-40b1-8992-26d1ec8f8073"/>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Techninė specifikacija dezas 24</vt:lpstr>
      <vt:lpstr>'Techninė specifikacija dezas 24'!Print_Area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a.pipiriene@vmkl.lt</dc:creator>
  <cp:lastModifiedBy>a.pipiriene@vmkl.lt</cp:lastModifiedBy>
  <cp:revision/>
  <cp:lastPrinted>2024-08-28T11:29:04Z</cp:lastPrinted>
  <dcterms:created xsi:type="dcterms:W3CDTF">2024-03-14T10:44:49Z</dcterms:created>
  <dcterms:modified xsi:type="dcterms:W3CDTF">2025-01-06T09:11:27Z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