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Viesieji2\Desktop\Agnė 2022\+Dezinfekcijos ir sterilizacijos priemonės (2024)\informacija sutarčių sudarymui\Skirgesa\"/>
    </mc:Choice>
  </mc:AlternateContent>
  <xr:revisionPtr revIDLastSave="0" documentId="13_ncr:1_{666FB266-0A18-4ADF-9E99-FC66F01F2EBC}" xr6:coauthVersionLast="47" xr6:coauthVersionMax="47" xr10:uidLastSave="{00000000-0000-0000-0000-000000000000}"/>
  <bookViews>
    <workbookView xWindow="-120" yWindow="-120" windowWidth="29040" windowHeight="15840" tabRatio="502" xr2:uid="{00000000-000D-0000-FFFF-FFFF00000000}"/>
  </bookViews>
  <sheets>
    <sheet name="Techninė specifikacija dezas 24" sheetId="1" r:id="rId1"/>
  </sheets>
  <definedNames>
    <definedName name="_xlnm._FilterDatabase" localSheetId="0" hidden="1">'Techninė specifikacija dezas 24'!$A$15:$L$25</definedName>
    <definedName name="_xlnm.Print_Area" localSheetId="0">'Techninė specifikacija dezas 24'!$A$2:$N$25</definedName>
  </definedNames>
  <calcPr calcId="181029" fullPrecision="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4" i="1" l="1"/>
  <c r="H24" i="1"/>
  <c r="I24" i="1" s="1"/>
  <c r="K23" i="1"/>
  <c r="H23" i="1"/>
  <c r="I23" i="1" s="1"/>
  <c r="K20" i="1" l="1"/>
  <c r="K19" i="1"/>
  <c r="K18" i="1" l="1"/>
  <c r="K17" i="1"/>
  <c r="H20" i="1" l="1"/>
  <c r="I20" i="1" s="1"/>
  <c r="H19" i="1"/>
  <c r="I19" i="1" s="1"/>
  <c r="H18" i="1"/>
  <c r="I18" i="1" s="1"/>
  <c r="H17" i="1"/>
  <c r="I17" i="1" s="1"/>
  <c r="I25" i="1" l="1"/>
  <c r="H25" i="1"/>
  <c r="I21" i="1"/>
  <c r="H21" i="1"/>
</calcChain>
</file>

<file path=xl/sharedStrings.xml><?xml version="1.0" encoding="utf-8"?>
<sst xmlns="http://schemas.openxmlformats.org/spreadsheetml/2006/main" count="56" uniqueCount="46">
  <si>
    <t>DEZINFEKCIJOS IR STERILIZACIJOS PRIEMONIŲ PIRKIMO</t>
  </si>
  <si>
    <t>TECHNINĖ SPECIFIKACIJA</t>
  </si>
  <si>
    <t>Bendrieji reikalavimai:</t>
  </si>
  <si>
    <t>2. Biocidų autorizacijos liudijimai (taikoma tik siūlant dezinfekcijos medžiagas (biocidus). Pateikti su pasiūlymu.</t>
  </si>
  <si>
    <t>3. Darbo instrukcijos (taikoma 1-9, 11-30, 34, 36, 37, 41-43, 45-48 pirkimo dalims). Pateikti su pasiūlymu.</t>
  </si>
  <si>
    <t>4. Instrukcijos/ vertinimo etalonai (taikoma 20.3., 23.2., 26, 26.1., 27, 41, 42 pirkimo dalims). Pateikti su pasiūlymu.</t>
  </si>
  <si>
    <t>5. Perkančiosios organizacijos prašymu, dalyvis privalės per 5 (penkias) darbo dienas pateikti siūlomų prekių pavyzdžius adresu Antakalnio g. 57, LT-10207 Vilnius. Ant siūlomų prekių pavyzdžių turi būti pažymėtas pozicijos numeris. Visus prekių pavyzdžius dalyvis privalo pateikti savo sąskaita. Pateikti prekių pavyzdžiai dalyviui grąžinami nebus. Kai kurie pateikti prekių pavyzdžiai gali būti išbandyti. Perkančioji organizacija ir prekių gavėjas neįsipareigoja apmokėti už pateiktus išbandyti prekių pavyzdžius.</t>
  </si>
  <si>
    <t>Pirkimo dalies Nr.</t>
  </si>
  <si>
    <t>Pavadinimas</t>
  </si>
  <si>
    <t>Mato vienetas</t>
  </si>
  <si>
    <t>Maksimalus kiekis</t>
  </si>
  <si>
    <t>Reikalavimai</t>
  </si>
  <si>
    <t>Vieneto kaina Eur be PVM</t>
  </si>
  <si>
    <t>PVM tarifas %</t>
  </si>
  <si>
    <t>Bendra pasiūlymo kaina, Eur be PVM</t>
  </si>
  <si>
    <t>Bendra pasiūlymo kaina, Eur su PVM</t>
  </si>
  <si>
    <t>Siūloma prekė</t>
  </si>
  <si>
    <t>Siūloma pakuotė</t>
  </si>
  <si>
    <t>Siūlomos pakuotės kaina Eur su PVM</t>
  </si>
  <si>
    <t>Pavadinimas, kilmės šalis, gamintojas</t>
  </si>
  <si>
    <t>-</t>
  </si>
  <si>
    <t>Vnt.</t>
  </si>
  <si>
    <t xml:space="preserve">Sterilizuojamų gaminių pakavimo popierius </t>
  </si>
  <si>
    <t>lakštas</t>
  </si>
  <si>
    <t xml:space="preserve">Pateikti Europos parlamento ir tarybos reglamento  (ES) 2017/745 reikalavimus atitinkančią atitikties deklaraciją arba galiojančią atitikties deklaraciją pagal Direktyvą 93/42/EEB. 
Tvirtas, minkštas ir patogus naudoti, po sterilizacijos išlieka tvirtas. Tinkamas naudoto sterilizacijai FO ir vandens garais.
Popieriaus sudėtis: ne mažiau kaip 95% celiuliozės.
Aseptinis įpakavimas (popierius apsaugotas nuo dulkių ir chemikalų). Užtikrina tiek sausą, tiek drėgną bakterinį barjerą. Tvirtas, minkštas ir patogus naudoti, po sterilizacijos išlieka tvirtas. Popieriaus paviršius turi būti lygūs, be plaušų ir kitokių popieriaus priedų. 
Lakštai 120 cm(± 5 cm) x 120 cm(± 5 cm).  
</t>
  </si>
  <si>
    <t xml:space="preserve">Tie patys reikalavimai kaip 38.1 punktas. Lakštai 100 cm(± 5 cm)  x 100cm(± 5 cm). </t>
  </si>
  <si>
    <t>Tie patys reikalavimai kaip 38.1 punktas. Lakštai 90 cm(± 5 cm)  x 90 cm(± 5 cm).</t>
  </si>
  <si>
    <t xml:space="preserve">Cheminis indikatorius – juosta    </t>
  </si>
  <si>
    <t xml:space="preserve">Metras </t>
  </si>
  <si>
    <t>38 pirkimo dalis iš viso:</t>
  </si>
  <si>
    <t>45.1.</t>
  </si>
  <si>
    <t>Instrumentų apsaugos aštrioms instrumentų dalims uždengti.</t>
  </si>
  <si>
    <t xml:space="preserve">Apsaugos plotis: nuo 1,5 cm iki 2,5 cm.
Turi būti daugkartinio naudojimo, tinkama sterilizuoti FO ir vandens garais, skaidraus plastiko, nepriglundantys prie instrumentų funkcinių dalių. 
</t>
  </si>
  <si>
    <t>45.2.</t>
  </si>
  <si>
    <t>Instrumentų apsaugos aštrioms instrumentų dalims uždengti</t>
  </si>
  <si>
    <t xml:space="preserve">Apsaugos plotis: nuo 3 cm iki  5 cm.
Turi būti daugkartinio naudojimo, tinkama sterilizuoti FO ir vandens garais, skaidraus plastiko, nepriglundantys prie instrumentų funkcinių dalių. 
</t>
  </si>
  <si>
    <t>45 pirkimo dalis iš viso:</t>
  </si>
  <si>
    <t>6. Siekiant įvertinti dozatorius tiekėjas gali atvykti į vietą ir juos apžiūrėti, vadovaujantis pirkimo sąlygų 83 punktu.</t>
  </si>
  <si>
    <r>
      <t xml:space="preserve">Sterilizuojamų gaminių pakavimo popierius lakštais </t>
    </r>
    <r>
      <rPr>
        <sz val="12"/>
        <rFont val="Times New Roman"/>
        <family val="1"/>
        <charset val="186"/>
      </rPr>
      <t>(Būtina pateikti pasiūlymą visoms pirkimo dalies pozicijoms)</t>
    </r>
  </si>
  <si>
    <r>
      <t xml:space="preserve">Aštrių instrumentų dalių apsaugos </t>
    </r>
    <r>
      <rPr>
        <sz val="12"/>
        <rFont val="Times New Roman"/>
        <family val="1"/>
        <charset val="186"/>
      </rPr>
      <t>(Būtina pateikti pasiūlymą visoms pirkimo dalies pozicijoms)</t>
    </r>
  </si>
  <si>
    <t>Ahlstrom Reliance Crepe paper, Prancūzija</t>
  </si>
  <si>
    <t>Steristar, Necati Kaya, Steam tape, SAT 1950, Turkija</t>
  </si>
  <si>
    <t>Clinipak, transparent point protectors PPT007C, UK</t>
  </si>
  <si>
    <t>Clinipak, transparent point protectors PPT008C, UK</t>
  </si>
  <si>
    <r>
      <rPr>
        <sz val="12"/>
        <color rgb="FF000000"/>
        <rFont val="Times New Roman"/>
        <family val="1"/>
        <charset val="186"/>
      </rPr>
      <t>1. S</t>
    </r>
    <r>
      <rPr>
        <sz val="12"/>
        <color theme="1"/>
        <rFont val="Times New Roman"/>
        <family val="1"/>
        <charset val="186"/>
      </rPr>
      <t>iūlomos prekės turi būti paženklintos CE ženklu  (turėtų CE sertifikatą) (medicininės prekės). Iškilus klausimams ar neaiškumams dėl siūlomų prekių tinkamumo ar kokybės, ir CVP IS priemonėmis paprašius, tiekėjai privalo per nurodytą terminą pateikti oficialių kokybės kontrolės institucijų ar pripažintų kompetenciją turinčių agentūrų išduotus CE sertifikatus arba lygiaverčius dokumentus, patvirtinančius, kad Tiekėjo siūlomos prekės atitinka Europos sąjungos direktyvų nustatytus reikalavimus.</t>
    </r>
  </si>
  <si>
    <r>
      <t>Išorinės cheminės sterilizacijos garais indikatorinė lipni juostelė su pirmo tipo pagal LST EN ISO 11140- 4 cheminiu indikatoriumi. Išmatavimai: 19 mm ± 1 mm. pločio, atitinkanti standarto LST EN ISO 11607 – 1 reikalavimus. Temperatūros režimas 120° - 135°C. Vidinis juostos paviršius lipnus, išoriniame paviršiuje – cheminių dažų linijos, kurios garų poveikyje keičia spalvą. Juosta turi būti ypač stiprios fiksacijos, ritinėlio šonai nelipnūs, nepritraukia nešvarumų, klijai netepa rankų. Sterilizacijos metu nenukrenta, o po jos lengvai nuimama.</t>
    </r>
    <r>
      <rPr>
        <i/>
        <sz val="12"/>
        <rFont val="Times New Roman"/>
        <family val="1"/>
        <charset val="186"/>
      </rPr>
      <t xml:space="preserve"> </t>
    </r>
    <r>
      <rPr>
        <sz val="12"/>
        <rFont val="Times New Roman"/>
        <family val="1"/>
        <charset val="186"/>
      </rPr>
      <t>Ritiniai nuo 50 m iki 100 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</si>
</sst>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
  </numFmts>
  <fonts count="11" x14ac:knownFonts="1">
    <font>
      <sz val="11"/>
      <color theme="1"/>
      <name val="Calibri"/>
      <family val="2"/>
      <charset val="186"/>
      <scheme val="minor"/>
    </font>
    <font>
      <b/>
      <sz val="12"/>
      <color rgb="FF000000"/>
      <name val="Times New Roman"/>
      <family val="1"/>
      <charset val="186"/>
    </font>
    <font>
      <sz val="12"/>
      <color rgb="FF000000"/>
      <name val="Times New Roman"/>
      <family val="1"/>
      <charset val="186"/>
    </font>
    <font>
      <sz val="12"/>
      <color theme="1"/>
      <name val="Times New Roman"/>
      <family val="1"/>
      <charset val="186"/>
    </font>
    <font>
      <strike/>
      <sz val="12"/>
      <color rgb="FFFF0000"/>
      <name val="Times New Roman"/>
      <family val="1"/>
      <charset val="186"/>
    </font>
    <font>
      <sz val="12"/>
      <name val="Times New Roman"/>
      <family val="1"/>
      <charset val="186"/>
    </font>
    <font>
      <b/>
      <sz val="12"/>
      <name val="Times New Roman"/>
      <family val="1"/>
      <charset val="186"/>
    </font>
    <font>
      <b/>
      <sz val="12"/>
      <color theme="1"/>
      <name val="Times New Roman"/>
      <family val="1"/>
      <charset val="186"/>
    </font>
    <font>
      <sz val="11"/>
      <color theme="1"/>
      <name val="Calibri"/>
      <family val="2"/>
      <charset val="186"/>
      <scheme val="minor"/>
    </font>
    <font>
      <i/>
      <sz val="12"/>
      <name val="Times New Roman"/>
      <family val="1"/>
      <charset val="186"/>
    </font>
    <font>
      <sz val="12"/>
      <color rgb="FF00B050"/>
      <name val="Times New Roman"/>
      <family val="1"/>
      <charset val="186"/>
    </font>
  </fonts>
  <fills count="5">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2">
    <xf numFmtId="0" fontId="0" fillId="0" borderId="0"/>
    <xf numFmtId="9" fontId="8" fillId="0" borderId="0" applyFont="0" applyFill="0" applyBorder="0" applyAlignment="0" applyProtection="0"/>
  </cellStyleXfs>
  <cellXfs count="50">
    <xf numFmtId="0" fontId="0" fillId="0" borderId="0" xfId="0"/>
    <xf numFmtId="0" fontId="1" fillId="2" borderId="0" xfId="0" applyFont="1" applyFill="1" applyAlignment="1">
      <alignment horizontal="center" vertical="top" wrapText="1"/>
    </xf>
    <xf numFmtId="0" fontId="7" fillId="2" borderId="0" xfId="0" applyFont="1" applyFill="1" applyAlignment="1">
      <alignment horizontal="center" vertical="top" wrapText="1"/>
    </xf>
    <xf numFmtId="0" fontId="7" fillId="3" borderId="0" xfId="0" applyFont="1" applyFill="1" applyAlignment="1">
      <alignment horizontal="center" vertical="top" wrapText="1"/>
    </xf>
    <xf numFmtId="0" fontId="3" fillId="0" borderId="0" xfId="0" applyFont="1" applyAlignment="1">
      <alignment horizontal="left" vertical="top"/>
    </xf>
    <xf numFmtId="0" fontId="5" fillId="0" borderId="1" xfId="0" applyFont="1" applyBorder="1" applyAlignment="1">
      <alignment horizontal="center" vertical="top" wrapText="1"/>
    </xf>
    <xf numFmtId="0" fontId="3" fillId="0" borderId="0" xfId="0" applyFont="1" applyAlignment="1">
      <alignment vertical="top"/>
    </xf>
    <xf numFmtId="0" fontId="3" fillId="0" borderId="0" xfId="0" applyFont="1" applyAlignment="1">
      <alignment horizontal="justify" vertical="top"/>
    </xf>
    <xf numFmtId="0" fontId="4" fillId="0" borderId="0" xfId="0" applyFont="1" applyAlignment="1">
      <alignment vertical="top"/>
    </xf>
    <xf numFmtId="0" fontId="3" fillId="0" borderId="0" xfId="0" applyFont="1" applyAlignment="1">
      <alignment horizontal="center" vertical="top"/>
    </xf>
    <xf numFmtId="0" fontId="3" fillId="0" borderId="0" xfId="0" applyFont="1" applyAlignment="1">
      <alignment horizontal="center" vertical="top" wrapText="1"/>
    </xf>
    <xf numFmtId="0" fontId="3" fillId="3" borderId="0" xfId="0" applyFont="1" applyFill="1" applyAlignment="1">
      <alignment horizontal="center" vertical="top" wrapText="1"/>
    </xf>
    <xf numFmtId="0" fontId="3" fillId="3" borderId="0" xfId="0" applyFont="1" applyFill="1" applyAlignment="1">
      <alignment horizontal="center" vertical="top"/>
    </xf>
    <xf numFmtId="0" fontId="3" fillId="3" borderId="0" xfId="0" applyFont="1" applyFill="1" applyAlignment="1">
      <alignment vertical="top"/>
    </xf>
    <xf numFmtId="0" fontId="5" fillId="0" borderId="0" xfId="0" applyFont="1" applyAlignment="1">
      <alignment vertical="top"/>
    </xf>
    <xf numFmtId="0" fontId="9" fillId="2" borderId="1" xfId="0" applyFont="1" applyFill="1" applyBorder="1" applyAlignment="1">
      <alignment horizontal="center" vertical="top" wrapText="1"/>
    </xf>
    <xf numFmtId="0" fontId="9" fillId="0" borderId="1" xfId="0" applyFont="1" applyBorder="1" applyAlignment="1">
      <alignment horizontal="center" vertical="top" wrapText="1"/>
    </xf>
    <xf numFmtId="0" fontId="9" fillId="0" borderId="1" xfId="0" applyFont="1" applyBorder="1" applyAlignment="1">
      <alignment horizontal="center" vertical="top"/>
    </xf>
    <xf numFmtId="0" fontId="9" fillId="0" borderId="6" xfId="0" applyFont="1" applyBorder="1" applyAlignment="1">
      <alignment horizontal="center" vertical="top"/>
    </xf>
    <xf numFmtId="0" fontId="3" fillId="0" borderId="0" xfId="0" applyFont="1" applyAlignment="1">
      <alignment vertical="top" wrapText="1"/>
    </xf>
    <xf numFmtId="0" fontId="10" fillId="0" borderId="0" xfId="0" applyFont="1" applyAlignment="1">
      <alignment vertical="top"/>
    </xf>
    <xf numFmtId="0" fontId="6" fillId="4" borderId="1" xfId="0" applyFont="1" applyFill="1" applyBorder="1" applyAlignment="1">
      <alignment horizontal="center" vertical="top" wrapText="1"/>
    </xf>
    <xf numFmtId="0" fontId="6" fillId="4" borderId="1" xfId="0" applyFont="1" applyFill="1" applyBorder="1" applyAlignment="1">
      <alignment vertical="top" wrapText="1"/>
    </xf>
    <xf numFmtId="0" fontId="5" fillId="4" borderId="1" xfId="0" applyFont="1" applyFill="1" applyBorder="1" applyAlignment="1">
      <alignment horizontal="center" vertical="top" wrapText="1"/>
    </xf>
    <xf numFmtId="0" fontId="5" fillId="4" borderId="1" xfId="0" applyFont="1" applyFill="1" applyBorder="1" applyAlignment="1">
      <alignment vertical="top" wrapText="1"/>
    </xf>
    <xf numFmtId="164" fontId="5" fillId="4" borderId="1" xfId="0" applyNumberFormat="1" applyFont="1" applyFill="1" applyBorder="1" applyAlignment="1">
      <alignment horizontal="center" vertical="top" wrapText="1"/>
    </xf>
    <xf numFmtId="9" fontId="5" fillId="4" borderId="1" xfId="1" applyFont="1" applyFill="1" applyBorder="1" applyAlignment="1">
      <alignment horizontal="center" vertical="top" wrapText="1"/>
    </xf>
    <xf numFmtId="2" fontId="5" fillId="4" borderId="1" xfId="0" applyNumberFormat="1" applyFont="1" applyFill="1" applyBorder="1" applyAlignment="1">
      <alignment horizontal="center" vertical="top" wrapText="1"/>
    </xf>
    <xf numFmtId="0" fontId="5" fillId="4" borderId="1" xfId="0" applyFont="1" applyFill="1" applyBorder="1" applyAlignment="1">
      <alignment horizontal="center" vertical="top"/>
    </xf>
    <xf numFmtId="0" fontId="5" fillId="4" borderId="0" xfId="0" applyFont="1" applyFill="1" applyAlignment="1">
      <alignment vertical="top"/>
    </xf>
    <xf numFmtId="0" fontId="3" fillId="4" borderId="0" xfId="0" applyFont="1" applyFill="1" applyAlignment="1">
      <alignment vertical="top"/>
    </xf>
    <xf numFmtId="0" fontId="6" fillId="4" borderId="1" xfId="0" applyFont="1" applyFill="1" applyBorder="1" applyAlignment="1">
      <alignment horizontal="right" vertical="top" wrapText="1"/>
    </xf>
    <xf numFmtId="2" fontId="6" fillId="4" borderId="1" xfId="0" applyNumberFormat="1" applyFont="1" applyFill="1" applyBorder="1" applyAlignment="1">
      <alignment horizontal="center" vertical="top" wrapText="1"/>
    </xf>
    <xf numFmtId="0" fontId="5" fillId="4" borderId="0" xfId="0" applyFont="1" applyFill="1" applyAlignment="1">
      <alignment horizontal="center" vertical="top"/>
    </xf>
    <xf numFmtId="0" fontId="5" fillId="0" borderId="7" xfId="0" applyFont="1" applyBorder="1" applyAlignment="1">
      <alignment horizontal="center" vertical="top" wrapText="1"/>
    </xf>
    <xf numFmtId="0" fontId="5" fillId="0" borderId="5" xfId="0" applyFont="1" applyBorder="1" applyAlignment="1">
      <alignment horizontal="center" vertical="top" wrapText="1"/>
    </xf>
    <xf numFmtId="0" fontId="1" fillId="2" borderId="0" xfId="0" applyFont="1" applyFill="1" applyAlignment="1">
      <alignment horizontal="center" vertical="top" wrapText="1"/>
    </xf>
    <xf numFmtId="0" fontId="5" fillId="2" borderId="7" xfId="0" applyFont="1" applyFill="1" applyBorder="1" applyAlignment="1">
      <alignment horizontal="center" vertical="top" wrapText="1"/>
    </xf>
    <xf numFmtId="0" fontId="5" fillId="2" borderId="5" xfId="0" applyFont="1" applyFill="1" applyBorder="1" applyAlignment="1">
      <alignment horizontal="center" vertical="top" wrapText="1"/>
    </xf>
    <xf numFmtId="0" fontId="1" fillId="3" borderId="0" xfId="0" applyFont="1" applyFill="1" applyAlignment="1">
      <alignment horizontal="left" vertical="top" wrapText="1"/>
    </xf>
    <xf numFmtId="0" fontId="3" fillId="3" borderId="0" xfId="0" applyFont="1" applyFill="1" applyAlignment="1">
      <alignment horizontal="left" vertical="top" wrapText="1"/>
    </xf>
    <xf numFmtId="0" fontId="3" fillId="3" borderId="0" xfId="0" applyFont="1" applyFill="1" applyAlignment="1">
      <alignment horizontal="left" vertical="top"/>
    </xf>
    <xf numFmtId="0" fontId="5" fillId="0" borderId="2" xfId="0" applyFont="1" applyBorder="1" applyAlignment="1">
      <alignment horizontal="center" vertical="top"/>
    </xf>
    <xf numFmtId="0" fontId="5" fillId="0" borderId="3" xfId="0" applyFont="1" applyBorder="1" applyAlignment="1">
      <alignment horizontal="center" vertical="top"/>
    </xf>
    <xf numFmtId="0" fontId="5" fillId="0" borderId="4" xfId="0" applyFont="1" applyBorder="1" applyAlignment="1">
      <alignment horizontal="center" vertical="top"/>
    </xf>
    <xf numFmtId="0" fontId="6" fillId="0" borderId="7" xfId="0" applyFont="1" applyBorder="1" applyAlignment="1">
      <alignment horizontal="center" vertical="top" wrapText="1"/>
    </xf>
    <xf numFmtId="0" fontId="6" fillId="0" borderId="5" xfId="0" applyFont="1" applyBorder="1" applyAlignment="1">
      <alignment horizontal="center" vertical="top" wrapText="1"/>
    </xf>
    <xf numFmtId="0" fontId="6" fillId="4" borderId="2" xfId="0" applyFont="1" applyFill="1" applyBorder="1" applyAlignment="1">
      <alignment horizontal="left" vertical="top" wrapText="1"/>
    </xf>
    <xf numFmtId="0" fontId="6" fillId="4" borderId="3" xfId="0" applyFont="1" applyFill="1" applyBorder="1" applyAlignment="1">
      <alignment horizontal="left" vertical="top" wrapText="1"/>
    </xf>
    <xf numFmtId="0" fontId="6" fillId="4" borderId="4" xfId="0" applyFont="1" applyFill="1" applyBorder="1" applyAlignment="1">
      <alignment horizontal="left" vertical="top" wrapText="1"/>
    </xf>
  </cellXfs>
  <cellStyles count="2">
    <cellStyle name="Įprastas" xfId="0" builtinId="0"/>
    <cellStyle name="Procentai"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60"/>
  <sheetViews>
    <sheetView tabSelected="1" topLeftCell="A20" zoomScale="76" zoomScaleNormal="76" zoomScaleSheetLayoutView="55" workbookViewId="0">
      <selection activeCell="F33" sqref="F33"/>
    </sheetView>
  </sheetViews>
  <sheetFormatPr defaultColWidth="8.85546875" defaultRowHeight="15.75" x14ac:dyDescent="0.25"/>
  <cols>
    <col min="1" max="1" width="8.85546875" style="6"/>
    <col min="2" max="2" width="21.140625" style="6" customWidth="1"/>
    <col min="3" max="3" width="9.7109375" style="6" customWidth="1"/>
    <col min="4" max="4" width="13.28515625" style="6" customWidth="1"/>
    <col min="5" max="5" width="54.5703125" style="6" customWidth="1"/>
    <col min="6" max="6" width="20" style="9" customWidth="1"/>
    <col min="7" max="7" width="15.85546875" style="9" customWidth="1"/>
    <col min="8" max="12" width="20" style="9" customWidth="1"/>
    <col min="13" max="13" width="17.28515625" style="6" customWidth="1"/>
    <col min="14" max="14" width="12.28515625" style="6" customWidth="1"/>
    <col min="15" max="16384" width="8.85546875" style="6"/>
  </cols>
  <sheetData>
    <row r="1" spans="1:14" ht="10.5" customHeight="1" x14ac:dyDescent="0.25"/>
    <row r="2" spans="1:14" hidden="1" x14ac:dyDescent="0.25">
      <c r="A2" s="36" t="s">
        <v>0</v>
      </c>
      <c r="B2" s="36"/>
      <c r="C2" s="36"/>
      <c r="D2" s="36"/>
      <c r="E2" s="36"/>
      <c r="F2" s="10"/>
      <c r="G2" s="10"/>
    </row>
    <row r="3" spans="1:14" hidden="1" x14ac:dyDescent="0.25">
      <c r="A3" s="36" t="s">
        <v>1</v>
      </c>
      <c r="B3" s="36"/>
      <c r="C3" s="36"/>
      <c r="D3" s="36"/>
      <c r="E3" s="36"/>
      <c r="F3" s="10"/>
      <c r="G3" s="10"/>
    </row>
    <row r="4" spans="1:14" hidden="1" x14ac:dyDescent="0.25">
      <c r="A4" s="1"/>
      <c r="B4" s="1"/>
      <c r="C4" s="1"/>
      <c r="D4" s="2"/>
      <c r="E4" s="2"/>
      <c r="F4" s="10"/>
      <c r="G4" s="10"/>
    </row>
    <row r="5" spans="1:14" s="13" customFormat="1" hidden="1" x14ac:dyDescent="0.25">
      <c r="A5" s="39" t="s">
        <v>2</v>
      </c>
      <c r="B5" s="39"/>
      <c r="C5" s="39"/>
      <c r="D5" s="3"/>
      <c r="E5" s="3"/>
      <c r="F5" s="11"/>
      <c r="G5" s="11"/>
      <c r="H5" s="12"/>
      <c r="I5" s="12"/>
      <c r="J5" s="12"/>
      <c r="K5" s="12"/>
      <c r="L5" s="12"/>
    </row>
    <row r="6" spans="1:14" s="13" customFormat="1" ht="64.5" hidden="1" customHeight="1" x14ac:dyDescent="0.25">
      <c r="A6" s="40" t="s">
        <v>44</v>
      </c>
      <c r="B6" s="40"/>
      <c r="C6" s="40"/>
      <c r="D6" s="40"/>
      <c r="E6" s="40"/>
      <c r="F6" s="40"/>
      <c r="G6" s="40"/>
      <c r="H6" s="40"/>
      <c r="I6" s="40"/>
      <c r="J6" s="40"/>
      <c r="K6" s="12"/>
      <c r="L6" s="12"/>
    </row>
    <row r="7" spans="1:14" s="13" customFormat="1" hidden="1" x14ac:dyDescent="0.25">
      <c r="A7" s="41" t="s">
        <v>3</v>
      </c>
      <c r="B7" s="41"/>
      <c r="C7" s="41"/>
      <c r="D7" s="41"/>
      <c r="E7" s="41"/>
      <c r="F7" s="41"/>
      <c r="G7" s="41"/>
      <c r="H7" s="41"/>
      <c r="I7" s="41"/>
      <c r="J7" s="41"/>
      <c r="K7" s="12"/>
      <c r="L7" s="12"/>
    </row>
    <row r="8" spans="1:14" s="13" customFormat="1" hidden="1" x14ac:dyDescent="0.25">
      <c r="A8" s="41" t="s">
        <v>4</v>
      </c>
      <c r="B8" s="41"/>
      <c r="C8" s="41"/>
      <c r="D8" s="41"/>
      <c r="E8" s="41"/>
      <c r="F8" s="41"/>
      <c r="G8" s="41"/>
      <c r="H8" s="41"/>
      <c r="I8" s="41"/>
      <c r="J8" s="41"/>
      <c r="K8" s="12"/>
      <c r="L8" s="12"/>
    </row>
    <row r="9" spans="1:14" s="13" customFormat="1" hidden="1" x14ac:dyDescent="0.25">
      <c r="A9" s="41" t="s">
        <v>5</v>
      </c>
      <c r="B9" s="41"/>
      <c r="C9" s="41"/>
      <c r="D9" s="41"/>
      <c r="E9" s="41"/>
      <c r="F9" s="41"/>
      <c r="G9" s="41"/>
      <c r="H9" s="41"/>
      <c r="I9" s="41"/>
      <c r="J9" s="41"/>
      <c r="K9" s="12"/>
      <c r="L9" s="12"/>
    </row>
    <row r="10" spans="1:14" s="13" customFormat="1" ht="66.75" hidden="1" customHeight="1" x14ac:dyDescent="0.25">
      <c r="A10" s="40" t="s">
        <v>6</v>
      </c>
      <c r="B10" s="40"/>
      <c r="C10" s="40"/>
      <c r="D10" s="40"/>
      <c r="E10" s="40"/>
      <c r="F10" s="40"/>
      <c r="G10" s="40"/>
      <c r="H10" s="40"/>
      <c r="I10" s="40"/>
      <c r="J10" s="40"/>
      <c r="K10" s="12"/>
      <c r="L10" s="12"/>
    </row>
    <row r="11" spans="1:14" s="13" customFormat="1" ht="20.25" hidden="1" customHeight="1" x14ac:dyDescent="0.25">
      <c r="A11" s="41" t="s">
        <v>37</v>
      </c>
      <c r="B11" s="41"/>
      <c r="C11" s="41"/>
      <c r="D11" s="41"/>
      <c r="E11" s="41"/>
      <c r="F11" s="41"/>
      <c r="G11" s="41"/>
      <c r="H11" s="41"/>
      <c r="I11" s="41"/>
      <c r="J11" s="41"/>
      <c r="K11" s="12"/>
      <c r="L11" s="12"/>
    </row>
    <row r="12" spans="1:14" hidden="1" x14ac:dyDescent="0.25">
      <c r="A12" s="4"/>
      <c r="B12" s="4"/>
      <c r="C12" s="4"/>
      <c r="D12" s="4"/>
      <c r="E12" s="4"/>
    </row>
    <row r="13" spans="1:14" ht="15" customHeight="1" x14ac:dyDescent="0.25">
      <c r="A13" s="37" t="s">
        <v>7</v>
      </c>
      <c r="B13" s="37" t="s">
        <v>8</v>
      </c>
      <c r="C13" s="37" t="s">
        <v>9</v>
      </c>
      <c r="D13" s="37" t="s">
        <v>10</v>
      </c>
      <c r="E13" s="37" t="s">
        <v>11</v>
      </c>
      <c r="F13" s="34" t="s">
        <v>12</v>
      </c>
      <c r="G13" s="34" t="s">
        <v>13</v>
      </c>
      <c r="H13" s="45" t="s">
        <v>14</v>
      </c>
      <c r="I13" s="45" t="s">
        <v>15</v>
      </c>
      <c r="J13" s="42" t="s">
        <v>16</v>
      </c>
      <c r="K13" s="43"/>
      <c r="L13" s="44"/>
      <c r="M13" s="14"/>
      <c r="N13" s="14"/>
    </row>
    <row r="14" spans="1:14" ht="60" customHeight="1" x14ac:dyDescent="0.25">
      <c r="A14" s="38"/>
      <c r="B14" s="38"/>
      <c r="C14" s="38"/>
      <c r="D14" s="38"/>
      <c r="E14" s="38"/>
      <c r="F14" s="35"/>
      <c r="G14" s="35"/>
      <c r="H14" s="46"/>
      <c r="I14" s="46"/>
      <c r="J14" s="5" t="s">
        <v>17</v>
      </c>
      <c r="K14" s="5" t="s">
        <v>18</v>
      </c>
      <c r="L14" s="5" t="s">
        <v>19</v>
      </c>
      <c r="M14" s="14"/>
      <c r="N14" s="14"/>
    </row>
    <row r="15" spans="1:14" x14ac:dyDescent="0.25">
      <c r="A15" s="15">
        <v>1</v>
      </c>
      <c r="B15" s="15">
        <v>2</v>
      </c>
      <c r="C15" s="15">
        <v>3</v>
      </c>
      <c r="D15" s="15">
        <v>4</v>
      </c>
      <c r="E15" s="15">
        <v>5</v>
      </c>
      <c r="F15" s="16">
        <v>6</v>
      </c>
      <c r="G15" s="16">
        <v>7</v>
      </c>
      <c r="H15" s="17">
        <v>9</v>
      </c>
      <c r="I15" s="17">
        <v>10</v>
      </c>
      <c r="J15" s="18">
        <v>11</v>
      </c>
      <c r="K15" s="18">
        <v>12</v>
      </c>
      <c r="L15" s="18">
        <v>13</v>
      </c>
      <c r="M15" s="14"/>
      <c r="N15" s="14"/>
    </row>
    <row r="16" spans="1:14" s="30" customFormat="1" ht="39" customHeight="1" x14ac:dyDescent="0.25">
      <c r="A16" s="21">
        <v>38</v>
      </c>
      <c r="B16" s="47" t="s">
        <v>38</v>
      </c>
      <c r="C16" s="48"/>
      <c r="D16" s="48"/>
      <c r="E16" s="49"/>
      <c r="F16" s="23"/>
      <c r="G16" s="23"/>
      <c r="H16" s="23"/>
      <c r="I16" s="23"/>
      <c r="J16" s="28"/>
      <c r="K16" s="28"/>
      <c r="L16" s="28"/>
      <c r="M16" s="29"/>
      <c r="N16" s="29"/>
    </row>
    <row r="17" spans="1:14" s="30" customFormat="1" ht="171" customHeight="1" x14ac:dyDescent="0.25">
      <c r="A17" s="23">
        <v>38.1</v>
      </c>
      <c r="B17" s="24" t="s">
        <v>22</v>
      </c>
      <c r="C17" s="23" t="s">
        <v>23</v>
      </c>
      <c r="D17" s="23">
        <v>55000</v>
      </c>
      <c r="E17" s="24" t="s">
        <v>24</v>
      </c>
      <c r="F17" s="25">
        <v>0.3327</v>
      </c>
      <c r="G17" s="26">
        <v>0.05</v>
      </c>
      <c r="H17" s="27">
        <f t="shared" ref="H17:H20" si="0">F17*D17</f>
        <v>18298.5</v>
      </c>
      <c r="I17" s="27">
        <f>H17+H17*G17</f>
        <v>19213.43</v>
      </c>
      <c r="J17" s="28">
        <v>126</v>
      </c>
      <c r="K17" s="28">
        <f>F17*1.05*J17</f>
        <v>44.016210000000001</v>
      </c>
      <c r="L17" s="23" t="s">
        <v>40</v>
      </c>
      <c r="M17" s="29"/>
      <c r="N17" s="29"/>
    </row>
    <row r="18" spans="1:14" s="30" customFormat="1" ht="48.75" customHeight="1" x14ac:dyDescent="0.25">
      <c r="A18" s="23">
        <v>38.200000000000003</v>
      </c>
      <c r="B18" s="24" t="s">
        <v>22</v>
      </c>
      <c r="C18" s="23" t="s">
        <v>23</v>
      </c>
      <c r="D18" s="23">
        <v>55000</v>
      </c>
      <c r="E18" s="24" t="s">
        <v>25</v>
      </c>
      <c r="F18" s="25">
        <v>0.23100000000000001</v>
      </c>
      <c r="G18" s="26">
        <v>0.05</v>
      </c>
      <c r="H18" s="27">
        <f t="shared" si="0"/>
        <v>12705</v>
      </c>
      <c r="I18" s="27">
        <f>H18+H18*G18</f>
        <v>13340.25</v>
      </c>
      <c r="J18" s="28">
        <v>252</v>
      </c>
      <c r="K18" s="28">
        <f>F18*1.05*J18</f>
        <v>61.122599999999998</v>
      </c>
      <c r="L18" s="23" t="s">
        <v>40</v>
      </c>
      <c r="M18" s="29"/>
      <c r="N18" s="29"/>
    </row>
    <row r="19" spans="1:14" s="30" customFormat="1" ht="48.75" customHeight="1" x14ac:dyDescent="0.25">
      <c r="A19" s="23">
        <v>38.299999999999997</v>
      </c>
      <c r="B19" s="24" t="s">
        <v>22</v>
      </c>
      <c r="C19" s="23" t="s">
        <v>23</v>
      </c>
      <c r="D19" s="23">
        <v>33000</v>
      </c>
      <c r="E19" s="24" t="s">
        <v>26</v>
      </c>
      <c r="F19" s="25">
        <v>0.18720000000000001</v>
      </c>
      <c r="G19" s="26">
        <v>0.05</v>
      </c>
      <c r="H19" s="27">
        <f t="shared" si="0"/>
        <v>6177.6</v>
      </c>
      <c r="I19" s="27">
        <f>H19+H19*G19</f>
        <v>6486.48</v>
      </c>
      <c r="J19" s="28">
        <v>252</v>
      </c>
      <c r="K19" s="28">
        <f>F19*1.05*J19</f>
        <v>49.533119999999997</v>
      </c>
      <c r="L19" s="23" t="s">
        <v>40</v>
      </c>
      <c r="M19" s="29"/>
      <c r="N19" s="29"/>
    </row>
    <row r="20" spans="1:14" s="30" customFormat="1" ht="127.9" customHeight="1" x14ac:dyDescent="0.25">
      <c r="A20" s="23">
        <v>38.4</v>
      </c>
      <c r="B20" s="24" t="s">
        <v>27</v>
      </c>
      <c r="C20" s="23" t="s">
        <v>28</v>
      </c>
      <c r="D20" s="23">
        <v>220000</v>
      </c>
      <c r="E20" s="24" t="s">
        <v>45</v>
      </c>
      <c r="F20" s="25">
        <v>3.3799999999999997E-2</v>
      </c>
      <c r="G20" s="26">
        <v>0.05</v>
      </c>
      <c r="H20" s="27">
        <f t="shared" si="0"/>
        <v>7436</v>
      </c>
      <c r="I20" s="27">
        <f>H20+H20*G20</f>
        <v>7807.8</v>
      </c>
      <c r="J20" s="28">
        <v>50</v>
      </c>
      <c r="K20" s="28">
        <f>F20*1.05*J20</f>
        <v>1.7745</v>
      </c>
      <c r="L20" s="23" t="s">
        <v>41</v>
      </c>
      <c r="M20" s="29"/>
      <c r="N20" s="29"/>
    </row>
    <row r="21" spans="1:14" s="30" customFormat="1" x14ac:dyDescent="0.25">
      <c r="A21" s="21"/>
      <c r="B21" s="22"/>
      <c r="C21" s="22"/>
      <c r="D21" s="22"/>
      <c r="E21" s="31" t="s">
        <v>29</v>
      </c>
      <c r="F21" s="21" t="s">
        <v>20</v>
      </c>
      <c r="G21" s="23" t="s">
        <v>20</v>
      </c>
      <c r="H21" s="32">
        <f>SUM(H17:H20)</f>
        <v>44617.1</v>
      </c>
      <c r="I21" s="32">
        <f>SUM(I17:I20)</f>
        <v>46847.96</v>
      </c>
      <c r="J21" s="28"/>
      <c r="K21" s="28"/>
      <c r="L21" s="28"/>
      <c r="M21" s="29"/>
      <c r="N21" s="29"/>
    </row>
    <row r="22" spans="1:14" s="30" customFormat="1" x14ac:dyDescent="0.25">
      <c r="A22" s="21">
        <v>45</v>
      </c>
      <c r="B22" s="47" t="s">
        <v>39</v>
      </c>
      <c r="C22" s="48"/>
      <c r="D22" s="48"/>
      <c r="E22" s="49"/>
      <c r="F22" s="23"/>
      <c r="G22" s="23"/>
      <c r="H22" s="23"/>
      <c r="I22" s="23"/>
      <c r="J22" s="28"/>
      <c r="K22" s="28"/>
      <c r="L22" s="28"/>
      <c r="M22" s="29"/>
      <c r="N22" s="29"/>
    </row>
    <row r="23" spans="1:14" s="30" customFormat="1" ht="81.75" customHeight="1" x14ac:dyDescent="0.25">
      <c r="A23" s="23" t="s">
        <v>30</v>
      </c>
      <c r="B23" s="24" t="s">
        <v>31</v>
      </c>
      <c r="C23" s="23" t="s">
        <v>21</v>
      </c>
      <c r="D23" s="23">
        <v>13200</v>
      </c>
      <c r="E23" s="24" t="s">
        <v>32</v>
      </c>
      <c r="F23" s="25">
        <v>0.12</v>
      </c>
      <c r="G23" s="26">
        <v>0.21</v>
      </c>
      <c r="H23" s="27">
        <f t="shared" ref="H23:H24" si="1">F23*D23</f>
        <v>1584</v>
      </c>
      <c r="I23" s="27">
        <f>H23*1.21</f>
        <v>1916.64</v>
      </c>
      <c r="J23" s="28">
        <v>200</v>
      </c>
      <c r="K23" s="28">
        <f>F23*1.21*J23</f>
        <v>29.04</v>
      </c>
      <c r="L23" s="23" t="s">
        <v>42</v>
      </c>
      <c r="M23" s="29"/>
      <c r="N23" s="29"/>
    </row>
    <row r="24" spans="1:14" s="30" customFormat="1" ht="81.75" customHeight="1" x14ac:dyDescent="0.25">
      <c r="A24" s="23" t="s">
        <v>33</v>
      </c>
      <c r="B24" s="24" t="s">
        <v>34</v>
      </c>
      <c r="C24" s="23" t="s">
        <v>21</v>
      </c>
      <c r="D24" s="23">
        <v>11000</v>
      </c>
      <c r="E24" s="24" t="s">
        <v>35</v>
      </c>
      <c r="F24" s="25">
        <v>0.12</v>
      </c>
      <c r="G24" s="26">
        <v>0.21</v>
      </c>
      <c r="H24" s="27">
        <f t="shared" si="1"/>
        <v>1320</v>
      </c>
      <c r="I24" s="27">
        <f>H24*1.21</f>
        <v>1597.2</v>
      </c>
      <c r="J24" s="28">
        <v>200</v>
      </c>
      <c r="K24" s="28">
        <f>F24*1.21*J24</f>
        <v>29.04</v>
      </c>
      <c r="L24" s="23" t="s">
        <v>43</v>
      </c>
      <c r="M24" s="29"/>
      <c r="N24" s="29"/>
    </row>
    <row r="25" spans="1:14" s="30" customFormat="1" x14ac:dyDescent="0.25">
      <c r="A25" s="33"/>
      <c r="B25" s="22"/>
      <c r="C25" s="22"/>
      <c r="D25" s="22"/>
      <c r="E25" s="31" t="s">
        <v>36</v>
      </c>
      <c r="F25" s="21" t="s">
        <v>20</v>
      </c>
      <c r="G25" s="23" t="s">
        <v>20</v>
      </c>
      <c r="H25" s="32">
        <f>SUM(H23:H24)</f>
        <v>2904</v>
      </c>
      <c r="I25" s="32">
        <f>SUM(I23:I24)</f>
        <v>3513.84</v>
      </c>
      <c r="J25" s="28"/>
      <c r="K25" s="28"/>
      <c r="L25" s="28"/>
      <c r="M25" s="29"/>
      <c r="N25" s="29"/>
    </row>
    <row r="26" spans="1:14" x14ac:dyDescent="0.25">
      <c r="A26" s="19"/>
      <c r="B26" s="19"/>
      <c r="C26" s="19"/>
      <c r="D26" s="19"/>
      <c r="E26" s="19"/>
      <c r="F26" s="10"/>
      <c r="G26" s="10"/>
    </row>
    <row r="28" spans="1:14" x14ac:dyDescent="0.25">
      <c r="A28" s="20"/>
    </row>
    <row r="40" spans="1:1" x14ac:dyDescent="0.25">
      <c r="A40" s="7"/>
    </row>
    <row r="51" spans="1:1" x14ac:dyDescent="0.25">
      <c r="A51" s="7"/>
    </row>
    <row r="52" spans="1:1" x14ac:dyDescent="0.25">
      <c r="A52" s="7"/>
    </row>
    <row r="53" spans="1:1" x14ac:dyDescent="0.25">
      <c r="A53" s="7"/>
    </row>
    <row r="54" spans="1:1" x14ac:dyDescent="0.25">
      <c r="A54" s="7"/>
    </row>
    <row r="55" spans="1:1" x14ac:dyDescent="0.25">
      <c r="A55" s="7"/>
    </row>
    <row r="56" spans="1:1" x14ac:dyDescent="0.25">
      <c r="A56" s="7"/>
    </row>
    <row r="57" spans="1:1" x14ac:dyDescent="0.25">
      <c r="A57" s="7"/>
    </row>
    <row r="58" spans="1:1" x14ac:dyDescent="0.25">
      <c r="A58" s="7"/>
    </row>
    <row r="59" spans="1:1" x14ac:dyDescent="0.25">
      <c r="A59" s="8"/>
    </row>
    <row r="60" spans="1:1" x14ac:dyDescent="0.25">
      <c r="A60" s="7"/>
    </row>
  </sheetData>
  <autoFilter ref="A15:L25" xr:uid="{00000000-0009-0000-0000-000000000000}"/>
  <mergeCells count="21">
    <mergeCell ref="A11:J11"/>
    <mergeCell ref="B22:E22"/>
    <mergeCell ref="B16:E16"/>
    <mergeCell ref="A2:E2"/>
    <mergeCell ref="A3:E3"/>
    <mergeCell ref="A13:A14"/>
    <mergeCell ref="B13:B14"/>
    <mergeCell ref="C13:C14"/>
    <mergeCell ref="D13:D14"/>
    <mergeCell ref="E13:E14"/>
    <mergeCell ref="A5:C5"/>
    <mergeCell ref="A6:J6"/>
    <mergeCell ref="A7:J7"/>
    <mergeCell ref="A8:J8"/>
    <mergeCell ref="J13:L13"/>
    <mergeCell ref="H13:H14"/>
    <mergeCell ref="I13:I14"/>
    <mergeCell ref="A9:J9"/>
    <mergeCell ref="A10:J10"/>
    <mergeCell ref="G13:G14"/>
    <mergeCell ref="F13:F14"/>
  </mergeCells>
  <pageMargins left="0.7" right="0.7" top="0.75" bottom="0.75" header="0.3" footer="0.3"/>
  <pageSetup paperSize="9" scale="34" orientation="landscape" r:id="rId1"/>
  <rowBreaks count="1" manualBreakCount="1">
    <brk id="15" max="1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18" ma:contentTypeDescription="Kurkite naują dokumentą." ma:contentTypeScope="" ma:versionID="36d318289db185920a0951300f7b1771">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060fc76a65efa5dcbde772b54732e2d0"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2B6BE4-1317-44D4-B495-4E058F0798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3F614D-3BD8-415D-AB34-820F4C04CBA7}">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customXml/itemProps3.xml><?xml version="1.0" encoding="utf-8"?>
<ds:datastoreItem xmlns:ds="http://schemas.openxmlformats.org/officeDocument/2006/customXml" ds:itemID="{7DB39B5D-1E2C-4918-83D8-D6E4BB5C527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Techninė specifikacija dezas 24</vt:lpstr>
      <vt:lpstr>'Techninė specifikacija dezas 24'!Print_Area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a.pipiriene@vmkl.lt</dc:creator>
  <cp:keywords/>
  <dc:description/>
  <cp:lastModifiedBy>a.pipiriene@vmkl.lt</cp:lastModifiedBy>
  <cp:revision/>
  <dcterms:created xsi:type="dcterms:W3CDTF">2024-03-14T10:44:49Z</dcterms:created>
  <dcterms:modified xsi:type="dcterms:W3CDTF">2025-01-06T09:23:05Z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ies>
</file>