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Viesieji2\Desktop\Agnė 2022\+Dezinfekcijos ir sterilizacijos priemonės (2024)\informacija sutarčių sudarymui\Skirgesa 40 PD\"/>
    </mc:Choice>
  </mc:AlternateContent>
  <xr:revisionPtr revIDLastSave="0" documentId="13_ncr:1_{66A287AE-6311-4839-ADC0-A3E9DD6EF782}" xr6:coauthVersionLast="47" xr6:coauthVersionMax="47" xr10:uidLastSave="{00000000-0000-0000-0000-000000000000}"/>
  <bookViews>
    <workbookView xWindow="-120" yWindow="-120" windowWidth="29040" windowHeight="15840" tabRatio="502" xr2:uid="{00000000-000D-0000-FFFF-FFFF00000000}"/>
  </bookViews>
  <sheets>
    <sheet name="Techninė specifikacija dezas 24" sheetId="1" r:id="rId1"/>
  </sheets>
  <definedNames>
    <definedName name="_xlnm._FilterDatabase" localSheetId="0" hidden="1">'Techninė specifikacija dezas 24'!$A$15:$L$24</definedName>
    <definedName name="_xlnm.Print_Area" localSheetId="0">'Techninė specifikacija dezas 24'!$A$2:$N$24</definedName>
  </definedNames>
  <calcPr calcId="18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 i="1" l="1"/>
  <c r="K20" i="1"/>
  <c r="K21" i="1"/>
  <c r="K22" i="1"/>
  <c r="K23" i="1"/>
  <c r="K18" i="1"/>
  <c r="K17" i="1"/>
  <c r="H23" i="1" l="1"/>
  <c r="I23" i="1" s="1"/>
  <c r="H22" i="1"/>
  <c r="I22" i="1" s="1"/>
  <c r="H21" i="1"/>
  <c r="I21" i="1" s="1"/>
  <c r="H20" i="1"/>
  <c r="I20" i="1" s="1"/>
  <c r="H19" i="1"/>
  <c r="I19" i="1" s="1"/>
  <c r="H18" i="1"/>
  <c r="I18" i="1" s="1"/>
  <c r="H17" i="1"/>
  <c r="I17" i="1" s="1"/>
  <c r="I24" i="1" l="1"/>
  <c r="H24" i="1"/>
</calcChain>
</file>

<file path=xl/sharedStrings.xml><?xml version="1.0" encoding="utf-8"?>
<sst xmlns="http://schemas.openxmlformats.org/spreadsheetml/2006/main" count="54" uniqueCount="41">
  <si>
    <t>DEZINFEKCIJOS IR STERILIZACIJOS PRIEMONIŲ PIRKIMO</t>
  </si>
  <si>
    <t>TECHNINĖ SPECIFIKACIJA</t>
  </si>
  <si>
    <t>Bendrieji reikalavimai:</t>
  </si>
  <si>
    <t>2. Biocidų autorizacijos liudijimai (taikoma tik siūlant dezinfekcijos medžiagas (biocidus). Pateikti su pasiūlymu.</t>
  </si>
  <si>
    <t>3. Darbo instrukcijos (taikoma 1-9, 11-30, 34, 36, 37, 41-43, 45-48 pirkimo dalims). Pateikti su pasiūlymu.</t>
  </si>
  <si>
    <t>4. Instrukcijos/ vertinimo etalonai (taikoma 20.3., 23.2., 26, 26.1., 27, 41, 42 pirkimo dalims). Pateikti su pasiūlymu.</t>
  </si>
  <si>
    <t>5. Perkančiosios organizacijos prašymu, dalyvis privalės per 5 (penkias) darbo dienas pateikti siūlomų prekių pavyzdžius adresu Antakalnio g. 57, LT-10207 Vilnius.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ir prekių gavėjas neįsipareigoja apmokėti už pateiktus išbandyti prekių pavyzdžius.</t>
  </si>
  <si>
    <t>Pirkimo dalies Nr.</t>
  </si>
  <si>
    <t>Pavadinimas</t>
  </si>
  <si>
    <t>Mato vienetas</t>
  </si>
  <si>
    <t>Maksimalus kiekis</t>
  </si>
  <si>
    <t>Reikalavimai</t>
  </si>
  <si>
    <t>Vieneto kaina Eur be PVM</t>
  </si>
  <si>
    <t>PVM tarifas %</t>
  </si>
  <si>
    <t>Bendra pasiūlymo kaina, Eur be PVM</t>
  </si>
  <si>
    <t>Bendra pasiūlymo kaina, Eur su PVM</t>
  </si>
  <si>
    <t>Siūloma prekė</t>
  </si>
  <si>
    <t>Siūloma pakuotė</t>
  </si>
  <si>
    <t>Siūlomos pakuotės kaina Eur su PVM</t>
  </si>
  <si>
    <t>Pavadinimas, kilmės šalis, gamintojas</t>
  </si>
  <si>
    <t>-</t>
  </si>
  <si>
    <t>Ritinys</t>
  </si>
  <si>
    <t>Klostuotos sterilizavimo juostos</t>
  </si>
  <si>
    <t xml:space="preserve">Popieriaus – plastiko juosta skirta medicinos instrumentams ir medžiagai supakuoti ir tinka sterilizacijai sočiaisiais vandens garais frakcionuoto vakuumo sterilizatoriuose ir sterilizatoriuose FO dujomis. 
Juosta pagaminta iš dviejų sluoksnių - medicininio popieriaus ir skaidraus plastiko. 
Skirta medicininių priemonių ar instrumentų pakavimui, paženklinta CE (pagal MDD 93/42 EEB).
Po sterilizacijos paketas turi nesuplyšdamas atsidaryti per siūles (pagal nuorodą). 
Ant įpakavimo turi būti pažymėta paketo atsidarymo kryptis.
Ant juostos plastikinės dalies turi būti pirmos klasės cheminiai proceso indikatoriai, reaguojantys į vandens garus. 
Privalo atitikti ISO11140-1 standarto reikalavimus. 
Šalia indikatoriaus nurodomas spalvos pasikeitimas (žodžiais).
Skirta termiškai užlydyti specialiu užlydymo prietaisu. 
Juosta turi atitikti LST EN 868, LST EN 11607 arba lygiaverčius standartus. 
Pateikti Europos parlamento ir tarybos reglamento  (ES) 2017/745 reikalavimus atitinkančią atitikties deklaraciją arba galiojančią atitikties deklaraciją pagal Direktyvą 93/42/EEB. 
Pateikti gamintojo rekomendacijas dėl lydymo temperatūros, greičio ir slėgio.
Aseptinis įpakavimas, juosta apsaugota nuo dulkių ir chemikalų. 
Pirminė pakuotė - plastikinė, antrinė - kartoninė.     
Dydis: 75 mm x 25 mm x 100 m.
</t>
  </si>
  <si>
    <t>Dydis: 100 mm (± 20 mm) x 50 mm (± 10 mm) x 100 m . Tie patys reikalavimai kaip 40.1. punktas.</t>
  </si>
  <si>
    <t>Dydis: 200 mm (± 20 mm) x 55 mm (± 10 mm) x 100 m. Tie patys reikalavimai kaip 40.1. punktas.</t>
  </si>
  <si>
    <t>Dydis: 250 mm (± 20 mm) x 65 mm (± 10 mm) x 100 m. Tie patys reikalavimai kaip 40.1. punktas.</t>
  </si>
  <si>
    <t>Dydis: 300 mm (± 20 mm) x 80 mm (± 10 mm) x 100 m. Tie patys reikalavimai kaip 40.1.  punktas.</t>
  </si>
  <si>
    <t>Dydis : 400mm(± 20 mm) x 80mm(± 10 mm) x 100 m. Tie patys reikalavimai kaip 40.1.  punktas.</t>
  </si>
  <si>
    <t>40 pirkimo dalis iš viso:</t>
  </si>
  <si>
    <t>6. Siekiant įvertinti dozatorius tiekėjas gali atvykti į vietą ir juos apžiūrėti, vadovaujantis pirkimo sąlygų 83 punktu.</t>
  </si>
  <si>
    <r>
      <t>Klostuotos popieriaus-plastiko juostos sterilizuojamų gaminių pakavimui</t>
    </r>
    <r>
      <rPr>
        <sz val="12"/>
        <rFont val="Times New Roman"/>
        <family val="1"/>
        <charset val="186"/>
      </rPr>
      <t xml:space="preserve"> (Būtina pateikti pasiūlymą visoms pirkimo dalies pozicijoms)</t>
    </r>
  </si>
  <si>
    <t>Anquing Baojie, Flat reel, LTJD.075-100, Kinija</t>
  </si>
  <si>
    <t>Anquing Baojie, Flat reel, LTJD.100-100, Kinija</t>
  </si>
  <si>
    <t>Anquing Baojie, Flat reel, LTJD.150-100, Kinija</t>
  </si>
  <si>
    <t>Anquing Baojie, Flat reel, LTJD.200-100, Kinija</t>
  </si>
  <si>
    <t>Anquing Baojie, Flat reel, LTJD.250-100, Kinija</t>
  </si>
  <si>
    <t>Anquing Baojie, Flat reel, LTJD.300-100, Kinija</t>
  </si>
  <si>
    <t>Anquing Baojie, Flat reel, LTJD.400-100, Kinija</t>
  </si>
  <si>
    <t>Dydis: 150 mm (± 20 mm) x 55 mm (± 10 mm) x 100 m. Tie patys reikalavimai kaip 40.1. punktas.</t>
  </si>
  <si>
    <r>
      <rPr>
        <sz val="12"/>
        <color rgb="FF000000"/>
        <rFont val="Times New Roman"/>
        <family val="1"/>
        <charset val="186"/>
      </rPr>
      <t>1. S</t>
    </r>
    <r>
      <rPr>
        <sz val="12"/>
        <color theme="1"/>
        <rFont val="Times New Roman"/>
        <family val="1"/>
        <charset val="186"/>
      </rPr>
      <t>iūlomos prekės turi būti paženklintos CE ženklu  (turėtų CE sertifikatą) (medicininės prekės). Iškilus klausimams ar neaiškumams dėl siūlomų prekių tinkamumo ar kokybės, ir CVP IS priemonėmis paprašius, tiekėjai privalo per nurodytą terminą pateikti oficialių kokybės kontrolės institucijų ar pripažintų kompetenciją turinčių agentūrų išduotus CE sertifikatus arba lygiaverčius dokumentus, patvirtinančius, kad Tiekėjo siūlomos prekės atitinka Europos sąjungos direktyvų nustatytus reikalavimus.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</si>
</sst>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1" x14ac:knownFonts="1">
    <font>
      <sz val="11"/>
      <color theme="1"/>
      <name val="Calibri"/>
      <family val="2"/>
      <charset val="186"/>
      <scheme val="minor"/>
    </font>
    <font>
      <b/>
      <sz val="12"/>
      <color rgb="FF000000"/>
      <name val="Times New Roman"/>
      <family val="1"/>
      <charset val="186"/>
    </font>
    <font>
      <sz val="12"/>
      <color rgb="FF000000"/>
      <name val="Times New Roman"/>
      <family val="1"/>
      <charset val="186"/>
    </font>
    <font>
      <sz val="12"/>
      <color theme="1"/>
      <name val="Times New Roman"/>
      <family val="1"/>
      <charset val="186"/>
    </font>
    <font>
      <strike/>
      <sz val="12"/>
      <color rgb="FFFF0000"/>
      <name val="Times New Roman"/>
      <family val="1"/>
      <charset val="186"/>
    </font>
    <font>
      <sz val="12"/>
      <name val="Times New Roman"/>
      <family val="1"/>
      <charset val="186"/>
    </font>
    <font>
      <b/>
      <sz val="12"/>
      <name val="Times New Roman"/>
      <family val="1"/>
      <charset val="186"/>
    </font>
    <font>
      <b/>
      <sz val="12"/>
      <color theme="1"/>
      <name val="Times New Roman"/>
      <family val="1"/>
      <charset val="186"/>
    </font>
    <font>
      <sz val="11"/>
      <color theme="1"/>
      <name val="Calibri"/>
      <family val="2"/>
      <charset val="186"/>
      <scheme val="minor"/>
    </font>
    <font>
      <i/>
      <sz val="12"/>
      <name val="Times New Roman"/>
      <family val="1"/>
      <charset val="186"/>
    </font>
    <font>
      <sz val="12"/>
      <color rgb="FF00B050"/>
      <name val="Times New Roman"/>
      <family val="1"/>
      <charset val="186"/>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9" fontId="8" fillId="0" borderId="0" applyFont="0" applyFill="0" applyBorder="0" applyAlignment="0" applyProtection="0"/>
  </cellStyleXfs>
  <cellXfs count="49">
    <xf numFmtId="0" fontId="0" fillId="0" borderId="0" xfId="0"/>
    <xf numFmtId="0" fontId="1" fillId="2" borderId="0" xfId="0" applyFont="1" applyFill="1" applyAlignment="1">
      <alignment horizontal="center" vertical="top" wrapText="1"/>
    </xf>
    <xf numFmtId="0" fontId="7" fillId="2" borderId="0" xfId="0" applyFont="1" applyFill="1" applyAlignment="1">
      <alignment horizontal="center" vertical="top" wrapText="1"/>
    </xf>
    <xf numFmtId="0" fontId="3" fillId="0" borderId="0" xfId="0" applyFont="1" applyAlignment="1">
      <alignment horizontal="left" vertical="top"/>
    </xf>
    <xf numFmtId="0" fontId="5" fillId="0" borderId="1" xfId="0" applyFont="1" applyBorder="1" applyAlignment="1">
      <alignment horizontal="center" vertical="top" wrapText="1"/>
    </xf>
    <xf numFmtId="0" fontId="3" fillId="0" borderId="0" xfId="0" applyFont="1" applyAlignment="1">
      <alignment vertical="top"/>
    </xf>
    <xf numFmtId="0" fontId="3" fillId="0" borderId="0" xfId="0" applyFont="1" applyAlignment="1">
      <alignment horizontal="justify" vertical="top"/>
    </xf>
    <xf numFmtId="0" fontId="4" fillId="0" borderId="0" xfId="0" applyFont="1" applyAlignment="1">
      <alignment vertical="top"/>
    </xf>
    <xf numFmtId="0" fontId="3" fillId="0" borderId="0" xfId="0" applyFont="1" applyAlignment="1">
      <alignment horizontal="center" vertical="top"/>
    </xf>
    <xf numFmtId="0" fontId="3" fillId="0" borderId="0" xfId="0" applyFont="1" applyAlignment="1">
      <alignment horizontal="center" vertical="top" wrapText="1"/>
    </xf>
    <xf numFmtId="0" fontId="5" fillId="0" borderId="0" xfId="0" applyFont="1" applyAlignment="1">
      <alignment vertical="top"/>
    </xf>
    <xf numFmtId="0" fontId="9" fillId="2" borderId="1" xfId="0" applyFont="1" applyFill="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9" fillId="0" borderId="6" xfId="0" applyFont="1" applyBorder="1" applyAlignment="1">
      <alignment horizontal="center" vertical="top"/>
    </xf>
    <xf numFmtId="0" fontId="3" fillId="0" borderId="0" xfId="0" applyFont="1" applyAlignment="1">
      <alignment vertical="top" wrapText="1"/>
    </xf>
    <xf numFmtId="0" fontId="10" fillId="0" borderId="0" xfId="0" applyFont="1" applyAlignment="1">
      <alignment vertical="top"/>
    </xf>
    <xf numFmtId="0" fontId="6" fillId="3" borderId="1" xfId="0" applyFont="1" applyFill="1" applyBorder="1" applyAlignment="1">
      <alignment horizontal="center" vertical="top" wrapText="1"/>
    </xf>
    <xf numFmtId="0" fontId="6" fillId="3" borderId="1" xfId="0" applyFont="1" applyFill="1" applyBorder="1" applyAlignment="1">
      <alignment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vertical="top" wrapText="1"/>
    </xf>
    <xf numFmtId="164" fontId="5" fillId="3" borderId="1" xfId="0" applyNumberFormat="1" applyFont="1" applyFill="1" applyBorder="1" applyAlignment="1">
      <alignment horizontal="center" vertical="top" wrapText="1"/>
    </xf>
    <xf numFmtId="9" fontId="5" fillId="3" borderId="1" xfId="1" applyFont="1" applyFill="1" applyBorder="1" applyAlignment="1">
      <alignment horizontal="center" vertical="top" wrapText="1"/>
    </xf>
    <xf numFmtId="2" fontId="5" fillId="3" borderId="1" xfId="0" applyNumberFormat="1" applyFont="1" applyFill="1" applyBorder="1" applyAlignment="1">
      <alignment horizontal="center" vertical="top" wrapText="1"/>
    </xf>
    <xf numFmtId="0" fontId="5" fillId="3" borderId="1" xfId="0" applyFont="1" applyFill="1" applyBorder="1" applyAlignment="1">
      <alignment horizontal="center" vertical="top"/>
    </xf>
    <xf numFmtId="0" fontId="5" fillId="3" borderId="0" xfId="0" applyFont="1" applyFill="1" applyAlignment="1">
      <alignment vertical="top"/>
    </xf>
    <xf numFmtId="0" fontId="3" fillId="3" borderId="0" xfId="0" applyFont="1" applyFill="1" applyAlignment="1">
      <alignment vertical="top"/>
    </xf>
    <xf numFmtId="0" fontId="6" fillId="3" borderId="1" xfId="0" applyFont="1" applyFill="1" applyBorder="1" applyAlignment="1">
      <alignment horizontal="right" vertical="top" wrapText="1"/>
    </xf>
    <xf numFmtId="2" fontId="6" fillId="3" borderId="1" xfId="0" applyNumberFormat="1" applyFont="1" applyFill="1" applyBorder="1" applyAlignment="1">
      <alignment horizontal="center" vertical="top" wrapText="1"/>
    </xf>
    <xf numFmtId="0" fontId="5" fillId="0" borderId="7" xfId="0" applyFont="1" applyBorder="1" applyAlignment="1">
      <alignment horizontal="center" vertical="top" wrapText="1"/>
    </xf>
    <xf numFmtId="0" fontId="5" fillId="0" borderId="5" xfId="0" applyFont="1" applyBorder="1" applyAlignment="1">
      <alignment horizontal="center" vertical="top" wrapText="1"/>
    </xf>
    <xf numFmtId="0" fontId="1" fillId="2" borderId="0" xfId="0" applyFont="1" applyFill="1" applyAlignment="1">
      <alignment horizontal="center" vertical="top" wrapText="1"/>
    </xf>
    <xf numFmtId="0" fontId="5" fillId="2" borderId="7"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6" fillId="0" borderId="7" xfId="0" applyFont="1" applyBorder="1" applyAlignment="1">
      <alignment horizontal="center" vertical="top" wrapText="1"/>
    </xf>
    <xf numFmtId="0" fontId="6" fillId="0" borderId="5" xfId="0" applyFont="1" applyBorder="1" applyAlignment="1">
      <alignment horizontal="center" vertical="top"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4" xfId="0" applyFont="1" applyFill="1" applyBorder="1" applyAlignment="1">
      <alignment horizontal="left" vertical="top" wrapText="1"/>
    </xf>
    <xf numFmtId="0" fontId="1" fillId="0" borderId="0" xfId="0" applyFont="1" applyFill="1" applyAlignment="1">
      <alignment horizontal="left" vertical="top" wrapText="1"/>
    </xf>
    <xf numFmtId="0" fontId="7" fillId="0" borderId="0" xfId="0" applyFont="1" applyFill="1" applyAlignment="1">
      <alignment horizontal="center" vertical="top" wrapText="1"/>
    </xf>
    <xf numFmtId="0" fontId="3" fillId="0" borderId="0" xfId="0" applyFont="1" applyFill="1" applyAlignment="1">
      <alignment horizontal="center" vertical="top" wrapText="1"/>
    </xf>
    <xf numFmtId="0" fontId="3" fillId="0" borderId="0" xfId="0" applyFont="1" applyFill="1" applyAlignment="1">
      <alignment horizontal="center" vertical="top"/>
    </xf>
    <xf numFmtId="0" fontId="3" fillId="0" borderId="0" xfId="0" applyFont="1" applyFill="1" applyAlignment="1">
      <alignment vertical="top"/>
    </xf>
    <xf numFmtId="0" fontId="3" fillId="0" borderId="0" xfId="0" applyFont="1" applyFill="1" applyAlignment="1">
      <alignment horizontal="left" vertical="top" wrapText="1"/>
    </xf>
    <xf numFmtId="0" fontId="3" fillId="0" borderId="0" xfId="0" applyFont="1" applyFill="1" applyAlignment="1">
      <alignment horizontal="left" vertical="top"/>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9"/>
  <sheetViews>
    <sheetView tabSelected="1" zoomScale="76" zoomScaleNormal="76" zoomScaleSheetLayoutView="55" workbookViewId="0">
      <selection activeCell="O17" sqref="O17"/>
    </sheetView>
  </sheetViews>
  <sheetFormatPr defaultColWidth="8.85546875" defaultRowHeight="15.75" x14ac:dyDescent="0.25"/>
  <cols>
    <col min="1" max="1" width="8.85546875" style="5"/>
    <col min="2" max="2" width="21.140625" style="5" customWidth="1"/>
    <col min="3" max="3" width="9.7109375" style="5" customWidth="1"/>
    <col min="4" max="4" width="13.28515625" style="5" customWidth="1"/>
    <col min="5" max="5" width="54.5703125" style="5" customWidth="1"/>
    <col min="6" max="6" width="20" style="8" customWidth="1"/>
    <col min="7" max="7" width="15.85546875" style="8" customWidth="1"/>
    <col min="8" max="12" width="20" style="8" customWidth="1"/>
    <col min="13" max="13" width="17.28515625" style="5" customWidth="1"/>
    <col min="14" max="14" width="12.28515625" style="5" customWidth="1"/>
    <col min="15" max="16384" width="8.85546875" style="5"/>
  </cols>
  <sheetData>
    <row r="1" spans="1:14" ht="10.5" customHeight="1" x14ac:dyDescent="0.25"/>
    <row r="2" spans="1:14" x14ac:dyDescent="0.25">
      <c r="A2" s="31" t="s">
        <v>0</v>
      </c>
      <c r="B2" s="31"/>
      <c r="C2" s="31"/>
      <c r="D2" s="31"/>
      <c r="E2" s="31"/>
      <c r="F2" s="9"/>
      <c r="G2" s="9"/>
    </row>
    <row r="3" spans="1:14" x14ac:dyDescent="0.25">
      <c r="A3" s="31" t="s">
        <v>1</v>
      </c>
      <c r="B3" s="31"/>
      <c r="C3" s="31"/>
      <c r="D3" s="31"/>
      <c r="E3" s="31"/>
      <c r="F3" s="9"/>
      <c r="G3" s="9"/>
    </row>
    <row r="4" spans="1:14" x14ac:dyDescent="0.25">
      <c r="A4" s="1"/>
      <c r="B4" s="1"/>
      <c r="C4" s="1"/>
      <c r="D4" s="2"/>
      <c r="E4" s="2"/>
      <c r="F4" s="9"/>
      <c r="G4" s="9"/>
    </row>
    <row r="5" spans="1:14" s="46" customFormat="1" x14ac:dyDescent="0.25">
      <c r="A5" s="42" t="s">
        <v>2</v>
      </c>
      <c r="B5" s="42"/>
      <c r="C5" s="42"/>
      <c r="D5" s="43"/>
      <c r="E5" s="43"/>
      <c r="F5" s="44"/>
      <c r="G5" s="44"/>
      <c r="H5" s="45"/>
      <c r="I5" s="45"/>
      <c r="J5" s="45"/>
      <c r="K5" s="45"/>
      <c r="L5" s="45"/>
    </row>
    <row r="6" spans="1:14" s="46" customFormat="1" ht="64.5" customHeight="1" x14ac:dyDescent="0.25">
      <c r="A6" s="47" t="s">
        <v>40</v>
      </c>
      <c r="B6" s="47"/>
      <c r="C6" s="47"/>
      <c r="D6" s="47"/>
      <c r="E6" s="47"/>
      <c r="F6" s="47"/>
      <c r="G6" s="47"/>
      <c r="H6" s="47"/>
      <c r="I6" s="47"/>
      <c r="J6" s="47"/>
      <c r="K6" s="45"/>
      <c r="L6" s="45"/>
    </row>
    <row r="7" spans="1:14" s="46" customFormat="1" x14ac:dyDescent="0.25">
      <c r="A7" s="48" t="s">
        <v>3</v>
      </c>
      <c r="B7" s="48"/>
      <c r="C7" s="48"/>
      <c r="D7" s="48"/>
      <c r="E7" s="48"/>
      <c r="F7" s="48"/>
      <c r="G7" s="48"/>
      <c r="H7" s="48"/>
      <c r="I7" s="48"/>
      <c r="J7" s="48"/>
      <c r="K7" s="45"/>
      <c r="L7" s="45"/>
    </row>
    <row r="8" spans="1:14" s="46" customFormat="1" x14ac:dyDescent="0.25">
      <c r="A8" s="48" t="s">
        <v>4</v>
      </c>
      <c r="B8" s="48"/>
      <c r="C8" s="48"/>
      <c r="D8" s="48"/>
      <c r="E8" s="48"/>
      <c r="F8" s="48"/>
      <c r="G8" s="48"/>
      <c r="H8" s="48"/>
      <c r="I8" s="48"/>
      <c r="J8" s="48"/>
      <c r="K8" s="45"/>
      <c r="L8" s="45"/>
    </row>
    <row r="9" spans="1:14" s="46" customFormat="1" x14ac:dyDescent="0.25">
      <c r="A9" s="48" t="s">
        <v>5</v>
      </c>
      <c r="B9" s="48"/>
      <c r="C9" s="48"/>
      <c r="D9" s="48"/>
      <c r="E9" s="48"/>
      <c r="F9" s="48"/>
      <c r="G9" s="48"/>
      <c r="H9" s="48"/>
      <c r="I9" s="48"/>
      <c r="J9" s="48"/>
      <c r="K9" s="45"/>
      <c r="L9" s="45"/>
    </row>
    <row r="10" spans="1:14" s="46" customFormat="1" ht="66.75" customHeight="1" x14ac:dyDescent="0.25">
      <c r="A10" s="47" t="s">
        <v>6</v>
      </c>
      <c r="B10" s="47"/>
      <c r="C10" s="47"/>
      <c r="D10" s="47"/>
      <c r="E10" s="47"/>
      <c r="F10" s="47"/>
      <c r="G10" s="47"/>
      <c r="H10" s="47"/>
      <c r="I10" s="47"/>
      <c r="J10" s="47"/>
      <c r="K10" s="45"/>
      <c r="L10" s="45"/>
    </row>
    <row r="11" spans="1:14" s="46" customFormat="1" ht="20.25" customHeight="1" x14ac:dyDescent="0.25">
      <c r="A11" s="48" t="s">
        <v>30</v>
      </c>
      <c r="B11" s="48"/>
      <c r="C11" s="48"/>
      <c r="D11" s="48"/>
      <c r="E11" s="48"/>
      <c r="F11" s="48"/>
      <c r="G11" s="48"/>
      <c r="H11" s="48"/>
      <c r="I11" s="48"/>
      <c r="J11" s="48"/>
      <c r="K11" s="45"/>
      <c r="L11" s="45"/>
    </row>
    <row r="12" spans="1:14" x14ac:dyDescent="0.25">
      <c r="A12" s="3"/>
      <c r="B12" s="3"/>
      <c r="C12" s="3"/>
      <c r="D12" s="3"/>
      <c r="E12" s="3"/>
    </row>
    <row r="13" spans="1:14" ht="15" customHeight="1" x14ac:dyDescent="0.25">
      <c r="A13" s="32" t="s">
        <v>7</v>
      </c>
      <c r="B13" s="32" t="s">
        <v>8</v>
      </c>
      <c r="C13" s="32" t="s">
        <v>9</v>
      </c>
      <c r="D13" s="32" t="s">
        <v>10</v>
      </c>
      <c r="E13" s="32" t="s">
        <v>11</v>
      </c>
      <c r="F13" s="29" t="s">
        <v>12</v>
      </c>
      <c r="G13" s="29" t="s">
        <v>13</v>
      </c>
      <c r="H13" s="37" t="s">
        <v>14</v>
      </c>
      <c r="I13" s="37" t="s">
        <v>15</v>
      </c>
      <c r="J13" s="34" t="s">
        <v>16</v>
      </c>
      <c r="K13" s="35"/>
      <c r="L13" s="36"/>
      <c r="M13" s="10"/>
      <c r="N13" s="10"/>
    </row>
    <row r="14" spans="1:14" ht="60" customHeight="1" x14ac:dyDescent="0.25">
      <c r="A14" s="33"/>
      <c r="B14" s="33"/>
      <c r="C14" s="33"/>
      <c r="D14" s="33"/>
      <c r="E14" s="33"/>
      <c r="F14" s="30"/>
      <c r="G14" s="30"/>
      <c r="H14" s="38"/>
      <c r="I14" s="38"/>
      <c r="J14" s="4" t="s">
        <v>17</v>
      </c>
      <c r="K14" s="4" t="s">
        <v>18</v>
      </c>
      <c r="L14" s="4" t="s">
        <v>19</v>
      </c>
      <c r="M14" s="10"/>
      <c r="N14" s="10"/>
    </row>
    <row r="15" spans="1:14" x14ac:dyDescent="0.25">
      <c r="A15" s="11">
        <v>1</v>
      </c>
      <c r="B15" s="11">
        <v>2</v>
      </c>
      <c r="C15" s="11">
        <v>3</v>
      </c>
      <c r="D15" s="11">
        <v>4</v>
      </c>
      <c r="E15" s="11">
        <v>5</v>
      </c>
      <c r="F15" s="12">
        <v>6</v>
      </c>
      <c r="G15" s="12">
        <v>7</v>
      </c>
      <c r="H15" s="13">
        <v>9</v>
      </c>
      <c r="I15" s="13">
        <v>10</v>
      </c>
      <c r="J15" s="14">
        <v>11</v>
      </c>
      <c r="K15" s="14">
        <v>12</v>
      </c>
      <c r="L15" s="14">
        <v>13</v>
      </c>
      <c r="M15" s="10"/>
      <c r="N15" s="10"/>
    </row>
    <row r="16" spans="1:14" s="26" customFormat="1" ht="42.75" customHeight="1" x14ac:dyDescent="0.25">
      <c r="A16" s="17">
        <v>40</v>
      </c>
      <c r="B16" s="39" t="s">
        <v>31</v>
      </c>
      <c r="C16" s="40"/>
      <c r="D16" s="40"/>
      <c r="E16" s="41"/>
      <c r="F16" s="19"/>
      <c r="G16" s="19"/>
      <c r="H16" s="19"/>
      <c r="I16" s="19"/>
      <c r="J16" s="24"/>
      <c r="K16" s="24"/>
      <c r="L16" s="24"/>
      <c r="M16" s="25"/>
      <c r="N16" s="25"/>
    </row>
    <row r="17" spans="1:14" s="26" customFormat="1" ht="366.75" customHeight="1" x14ac:dyDescent="0.25">
      <c r="A17" s="19">
        <v>40.1</v>
      </c>
      <c r="B17" s="20" t="s">
        <v>22</v>
      </c>
      <c r="C17" s="19" t="s">
        <v>21</v>
      </c>
      <c r="D17" s="19">
        <v>165</v>
      </c>
      <c r="E17" s="20" t="s">
        <v>23</v>
      </c>
      <c r="F17" s="21">
        <v>7</v>
      </c>
      <c r="G17" s="22">
        <v>0.05</v>
      </c>
      <c r="H17" s="23">
        <f t="shared" ref="H17:H23" si="0">F17*D17</f>
        <v>1155</v>
      </c>
      <c r="I17" s="23">
        <f t="shared" ref="I17:I23" si="1">H17+H17*G17</f>
        <v>1212.75</v>
      </c>
      <c r="J17" s="24">
        <v>1</v>
      </c>
      <c r="K17" s="24">
        <f>F17*1.05*J17</f>
        <v>7.35</v>
      </c>
      <c r="L17" s="19" t="s">
        <v>32</v>
      </c>
      <c r="M17" s="25"/>
      <c r="N17" s="25"/>
    </row>
    <row r="18" spans="1:14" s="26" customFormat="1" ht="52.5" customHeight="1" x14ac:dyDescent="0.25">
      <c r="A18" s="19">
        <v>40.200000000000003</v>
      </c>
      <c r="B18" s="20" t="s">
        <v>22</v>
      </c>
      <c r="C18" s="19" t="s">
        <v>21</v>
      </c>
      <c r="D18" s="19">
        <v>220</v>
      </c>
      <c r="E18" s="20" t="s">
        <v>24</v>
      </c>
      <c r="F18" s="21">
        <v>9.9</v>
      </c>
      <c r="G18" s="22">
        <v>0.05</v>
      </c>
      <c r="H18" s="23">
        <f t="shared" si="0"/>
        <v>2178</v>
      </c>
      <c r="I18" s="23">
        <f t="shared" si="1"/>
        <v>2286.9</v>
      </c>
      <c r="J18" s="24">
        <v>1</v>
      </c>
      <c r="K18" s="24">
        <f>F18*1.05*J18</f>
        <v>10.395</v>
      </c>
      <c r="L18" s="19" t="s">
        <v>33</v>
      </c>
      <c r="M18" s="25"/>
      <c r="N18" s="25"/>
    </row>
    <row r="19" spans="1:14" s="26" customFormat="1" ht="52.5" customHeight="1" x14ac:dyDescent="0.25">
      <c r="A19" s="19">
        <v>40.299999999999997</v>
      </c>
      <c r="B19" s="20" t="s">
        <v>22</v>
      </c>
      <c r="C19" s="19" t="s">
        <v>21</v>
      </c>
      <c r="D19" s="19">
        <v>330</v>
      </c>
      <c r="E19" s="20" t="s">
        <v>39</v>
      </c>
      <c r="F19" s="21">
        <v>13</v>
      </c>
      <c r="G19" s="22">
        <v>0.05</v>
      </c>
      <c r="H19" s="23">
        <f t="shared" si="0"/>
        <v>4290</v>
      </c>
      <c r="I19" s="23">
        <f t="shared" si="1"/>
        <v>4504.5</v>
      </c>
      <c r="J19" s="24">
        <v>1</v>
      </c>
      <c r="K19" s="24">
        <f t="shared" ref="K19:K23" si="2">F19*1.05*J19</f>
        <v>13.65</v>
      </c>
      <c r="L19" s="19" t="s">
        <v>34</v>
      </c>
      <c r="M19" s="25"/>
      <c r="N19" s="25"/>
    </row>
    <row r="20" spans="1:14" s="26" customFormat="1" ht="52.5" customHeight="1" x14ac:dyDescent="0.25">
      <c r="A20" s="19">
        <v>40.4</v>
      </c>
      <c r="B20" s="20" t="s">
        <v>22</v>
      </c>
      <c r="C20" s="19" t="s">
        <v>21</v>
      </c>
      <c r="D20" s="19">
        <v>77</v>
      </c>
      <c r="E20" s="20" t="s">
        <v>25</v>
      </c>
      <c r="F20" s="21">
        <v>17</v>
      </c>
      <c r="G20" s="22">
        <v>0.05</v>
      </c>
      <c r="H20" s="23">
        <f t="shared" si="0"/>
        <v>1309</v>
      </c>
      <c r="I20" s="23">
        <f t="shared" si="1"/>
        <v>1374.45</v>
      </c>
      <c r="J20" s="24">
        <v>1</v>
      </c>
      <c r="K20" s="24">
        <f t="shared" si="2"/>
        <v>17.850000000000001</v>
      </c>
      <c r="L20" s="19" t="s">
        <v>35</v>
      </c>
      <c r="M20" s="25"/>
      <c r="N20" s="25"/>
    </row>
    <row r="21" spans="1:14" s="26" customFormat="1" ht="52.5" customHeight="1" x14ac:dyDescent="0.25">
      <c r="A21" s="19">
        <v>40.5</v>
      </c>
      <c r="B21" s="20" t="s">
        <v>22</v>
      </c>
      <c r="C21" s="19" t="s">
        <v>21</v>
      </c>
      <c r="D21" s="19">
        <v>22</v>
      </c>
      <c r="E21" s="20" t="s">
        <v>26</v>
      </c>
      <c r="F21" s="21">
        <v>20</v>
      </c>
      <c r="G21" s="22">
        <v>0.05</v>
      </c>
      <c r="H21" s="23">
        <f t="shared" si="0"/>
        <v>440</v>
      </c>
      <c r="I21" s="23">
        <f t="shared" si="1"/>
        <v>462</v>
      </c>
      <c r="J21" s="24">
        <v>1</v>
      </c>
      <c r="K21" s="24">
        <f t="shared" si="2"/>
        <v>21</v>
      </c>
      <c r="L21" s="19" t="s">
        <v>36</v>
      </c>
      <c r="M21" s="25"/>
      <c r="N21" s="25"/>
    </row>
    <row r="22" spans="1:14" s="26" customFormat="1" ht="52.5" customHeight="1" x14ac:dyDescent="0.25">
      <c r="A22" s="19">
        <v>40.6</v>
      </c>
      <c r="B22" s="20" t="s">
        <v>22</v>
      </c>
      <c r="C22" s="19" t="s">
        <v>21</v>
      </c>
      <c r="D22" s="19">
        <v>16</v>
      </c>
      <c r="E22" s="20" t="s">
        <v>27</v>
      </c>
      <c r="F22" s="21">
        <v>25.25</v>
      </c>
      <c r="G22" s="22">
        <v>0.05</v>
      </c>
      <c r="H22" s="23">
        <f t="shared" si="0"/>
        <v>404</v>
      </c>
      <c r="I22" s="23">
        <f t="shared" si="1"/>
        <v>424.2</v>
      </c>
      <c r="J22" s="24">
        <v>1</v>
      </c>
      <c r="K22" s="24">
        <f t="shared" si="2"/>
        <v>26.512499999999999</v>
      </c>
      <c r="L22" s="19" t="s">
        <v>37</v>
      </c>
      <c r="M22" s="25"/>
      <c r="N22" s="25"/>
    </row>
    <row r="23" spans="1:14" s="26" customFormat="1" ht="52.5" customHeight="1" x14ac:dyDescent="0.25">
      <c r="A23" s="19">
        <v>40.700000000000003</v>
      </c>
      <c r="B23" s="20" t="s">
        <v>22</v>
      </c>
      <c r="C23" s="19" t="s">
        <v>21</v>
      </c>
      <c r="D23" s="19">
        <v>11</v>
      </c>
      <c r="E23" s="20" t="s">
        <v>28</v>
      </c>
      <c r="F23" s="21">
        <v>31</v>
      </c>
      <c r="G23" s="22">
        <v>0.05</v>
      </c>
      <c r="H23" s="23">
        <f t="shared" si="0"/>
        <v>341</v>
      </c>
      <c r="I23" s="23">
        <f t="shared" si="1"/>
        <v>358.05</v>
      </c>
      <c r="J23" s="24">
        <v>1</v>
      </c>
      <c r="K23" s="24">
        <f t="shared" si="2"/>
        <v>32.549999999999997</v>
      </c>
      <c r="L23" s="19" t="s">
        <v>38</v>
      </c>
      <c r="M23" s="25"/>
      <c r="N23" s="25"/>
    </row>
    <row r="24" spans="1:14" s="26" customFormat="1" x14ac:dyDescent="0.25">
      <c r="A24" s="17"/>
      <c r="B24" s="18"/>
      <c r="C24" s="18"/>
      <c r="D24" s="18"/>
      <c r="E24" s="27" t="s">
        <v>29</v>
      </c>
      <c r="F24" s="17" t="s">
        <v>20</v>
      </c>
      <c r="G24" s="19" t="s">
        <v>20</v>
      </c>
      <c r="H24" s="28">
        <f>SUM(H17:H23)</f>
        <v>10117</v>
      </c>
      <c r="I24" s="28">
        <f>SUM(I17:I23)</f>
        <v>10622.85</v>
      </c>
      <c r="J24" s="24"/>
      <c r="K24" s="24"/>
      <c r="L24" s="24"/>
      <c r="M24" s="25"/>
      <c r="N24" s="25"/>
    </row>
    <row r="25" spans="1:14" x14ac:dyDescent="0.25">
      <c r="A25" s="15"/>
      <c r="B25" s="15"/>
      <c r="C25" s="15"/>
      <c r="D25" s="15"/>
      <c r="E25" s="15"/>
      <c r="F25" s="9"/>
      <c r="G25" s="9"/>
    </row>
    <row r="27" spans="1:14" x14ac:dyDescent="0.25">
      <c r="A27" s="16"/>
    </row>
    <row r="39" spans="1:1" x14ac:dyDescent="0.25">
      <c r="A39" s="6"/>
    </row>
    <row r="50" spans="1:1" x14ac:dyDescent="0.25">
      <c r="A50" s="6"/>
    </row>
    <row r="51" spans="1:1" x14ac:dyDescent="0.25">
      <c r="A51" s="6"/>
    </row>
    <row r="52" spans="1:1" x14ac:dyDescent="0.25">
      <c r="A52" s="6"/>
    </row>
    <row r="53" spans="1:1" x14ac:dyDescent="0.25">
      <c r="A53" s="6"/>
    </row>
    <row r="54" spans="1:1" x14ac:dyDescent="0.25">
      <c r="A54" s="6"/>
    </row>
    <row r="55" spans="1:1" x14ac:dyDescent="0.25">
      <c r="A55" s="6"/>
    </row>
    <row r="56" spans="1:1" x14ac:dyDescent="0.25">
      <c r="A56" s="6"/>
    </row>
    <row r="57" spans="1:1" x14ac:dyDescent="0.25">
      <c r="A57" s="6"/>
    </row>
    <row r="58" spans="1:1" x14ac:dyDescent="0.25">
      <c r="A58" s="7"/>
    </row>
    <row r="59" spans="1:1" x14ac:dyDescent="0.25">
      <c r="A59" s="6"/>
    </row>
  </sheetData>
  <autoFilter ref="A15:L24" xr:uid="{00000000-0009-0000-0000-000000000000}"/>
  <mergeCells count="20">
    <mergeCell ref="A11:J11"/>
    <mergeCell ref="B16:E16"/>
    <mergeCell ref="A2:E2"/>
    <mergeCell ref="A3:E3"/>
    <mergeCell ref="A13:A14"/>
    <mergeCell ref="B13:B14"/>
    <mergeCell ref="C13:C14"/>
    <mergeCell ref="D13:D14"/>
    <mergeCell ref="E13:E14"/>
    <mergeCell ref="A5:C5"/>
    <mergeCell ref="A6:J6"/>
    <mergeCell ref="A7:J7"/>
    <mergeCell ref="A8:J8"/>
    <mergeCell ref="J13:L13"/>
    <mergeCell ref="H13:H14"/>
    <mergeCell ref="I13:I14"/>
    <mergeCell ref="A9:J9"/>
    <mergeCell ref="A10:J10"/>
    <mergeCell ref="G13:G14"/>
    <mergeCell ref="F13:F14"/>
  </mergeCells>
  <pageMargins left="0.7" right="0.7" top="0.75" bottom="0.75" header="0.3" footer="0.3"/>
  <pageSetup paperSize="9" scale="3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2B6BE4-1317-44D4-B495-4E058F0798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3F614D-3BD8-415D-AB34-820F4C04CBA7}">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7DB39B5D-1E2C-4918-83D8-D6E4BB5C52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Techninė specifikacija dezas 24</vt:lpstr>
      <vt:lpstr>'Techninė specifikacija dezas 24'!Print_Area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cp:keywords/>
  <dc:description/>
  <cp:lastModifiedBy>a.pipiriene@vmkl.lt</cp:lastModifiedBy>
  <cp:revision/>
  <dcterms:created xsi:type="dcterms:W3CDTF">2024-03-14T10:44:49Z</dcterms:created>
  <dcterms:modified xsi:type="dcterms:W3CDTF">2025-01-06T09:27:43Z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