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kaunoenergija-my.sharepoint.com/personal/lsileris_goenergy_lt/Documents/Darbalaukis/Kauno Energija_metrologija_2024-01-10/Teikiami dokai/"/>
    </mc:Choice>
  </mc:AlternateContent>
  <xr:revisionPtr revIDLastSave="24" documentId="8_{926F61B4-B43F-45ED-91C4-19C784FE6416}" xr6:coauthVersionLast="47" xr6:coauthVersionMax="47" xr10:uidLastSave="{4E30266F-62A6-411F-A5DC-34E50738E996}"/>
  <bookViews>
    <workbookView xWindow="30612" yWindow="996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9" i="1" l="1"/>
  <c r="I38" i="1"/>
  <c r="I37" i="1"/>
  <c r="I36" i="1"/>
  <c r="I35" i="1"/>
  <c r="I21" i="1"/>
  <c r="I23" i="1"/>
  <c r="I25" i="1"/>
  <c r="I27" i="1"/>
  <c r="I29" i="1"/>
  <c r="I31" i="1"/>
  <c r="I33" i="1"/>
  <c r="I19" i="1"/>
  <c r="I15" i="1"/>
  <c r="I14" i="1"/>
  <c r="I13" i="1"/>
  <c r="I17" i="1"/>
  <c r="I18" i="1"/>
  <c r="I16" i="1"/>
  <c r="I12" i="1"/>
  <c r="I11" i="1"/>
</calcChain>
</file>

<file path=xl/sharedStrings.xml><?xml version="1.0" encoding="utf-8"?>
<sst xmlns="http://schemas.openxmlformats.org/spreadsheetml/2006/main" count="63" uniqueCount="37">
  <si>
    <t>Nominalus skersmuo, mm</t>
  </si>
  <si>
    <t>Maksimalus siūlomas paslaugų įkainis už 1 mato vnt. be PVM, Eur</t>
  </si>
  <si>
    <t>Tiekėjo siūlomas prekės įkainis už 1 mato vnt. be PVM, Eur</t>
  </si>
  <si>
    <t>Bendra pasiūlymo kaina Eur, be PVM</t>
  </si>
  <si>
    <t>minimalios</t>
  </si>
  <si>
    <t>nominalios</t>
  </si>
  <si>
    <t>maksimalios</t>
  </si>
  <si>
    <t>Bendra pasiūlymo kaina Eur, be PVM:</t>
  </si>
  <si>
    <t>Bendra pasiūlymo kaina Eur, su PVM:</t>
  </si>
  <si>
    <t>Tiekėjo pasiūlymas, kuriame nebus užpildyti visi privalomi laukai, bus atmestas.</t>
  </si>
  <si>
    <t>Tiekėjo siūlomas įkainis negali viršyti nurodyto maksimalaus  įkainio vienam vienetui (priešingu atveju – pasiūlymas bus atmestas). Į pasiūlymo kainą turi būti įskaičiuotos visos su Paslaugų teikimu susijusios išlaidos.</t>
  </si>
  <si>
    <t xml:space="preserve">
 Šilumos apskaitos prietaisų metrologinės patikros paslaugos intervale nuo Dn15 iki Dn65</t>
  </si>
  <si>
    <t xml:space="preserve">Tiekėjas privalo užpildyti visas eilutes ir sulpelius. Negalima įtraukti naujų eilučių ar stulpelių. </t>
  </si>
  <si>
    <t>Sąlygų 2.1 priedas</t>
  </si>
  <si>
    <t>Kamstrup Multical</t>
  </si>
  <si>
    <t xml:space="preserve">Qalcosonic </t>
  </si>
  <si>
    <t>E3</t>
  </si>
  <si>
    <t>Qalcosonic</t>
  </si>
  <si>
    <t xml:space="preserve"> E3</t>
  </si>
  <si>
    <t>Sensonic II</t>
  </si>
  <si>
    <t>SonoSafe</t>
  </si>
  <si>
    <t>Prietaiso tipas</t>
  </si>
  <si>
    <t>0.006</t>
  </si>
  <si>
    <t>0.6</t>
  </si>
  <si>
    <t>1.5</t>
  </si>
  <si>
    <t>2.5</t>
  </si>
  <si>
    <t xml:space="preserve">Metrologinių patikrų preliminarus skaičius, vnt. </t>
  </si>
  <si>
    <r>
      <t>Matavimo ribos, m</t>
    </r>
    <r>
      <rPr>
        <b/>
        <vertAlign val="superscript"/>
        <sz val="10"/>
        <color theme="1"/>
        <rFont val="Arial"/>
        <family val="2"/>
        <charset val="186"/>
      </rPr>
      <t>3</t>
    </r>
    <r>
      <rPr>
        <b/>
        <sz val="10"/>
        <color theme="1"/>
        <rFont val="Arial"/>
        <family val="2"/>
        <charset val="186"/>
      </rPr>
      <t>/h</t>
    </r>
  </si>
  <si>
    <t>PVM tarifas:</t>
  </si>
  <si>
    <t>1. Pasiūlymo kaina viso Eur be PVM yra naudojama tik tiekėjų pateiktų pasiūlymų palyginimui/vertinimui, o perkama bus pagal Tiekėjo pasiūlyme nurodytus įkainius.</t>
  </si>
  <si>
    <t>2. Tais atvejais, kai pagal galiojančius teisės aktus tiekėjui/ tiekėjų grupei nereikia mokėti PVM, turi būti nurodytos priežastys, dėl kurių PVM nemokamas: __________________________________.</t>
  </si>
  <si>
    <t>3. Kainos / įkainiai pasiūlyme nurodomi suapvalinti, paliekant du skaitmenis po kablelio.</t>
  </si>
  <si>
    <t>(nurodyti)</t>
  </si>
  <si>
    <r>
      <t>Pasiūlymo kaina be PVM, Eur – šimtas keturiasdešimt vienas tūkstantis septyni šimtai devyniasdešimt du eurai ir 26 ct. (</t>
    </r>
    <r>
      <rPr>
        <b/>
        <i/>
        <sz val="10"/>
        <color theme="1"/>
        <rFont val="Arial"/>
        <family val="2"/>
        <charset val="186"/>
      </rPr>
      <t>suma žodžiais</t>
    </r>
    <r>
      <rPr>
        <b/>
        <sz val="10"/>
        <color theme="1"/>
        <rFont val="Arial"/>
        <family val="2"/>
        <charset val="186"/>
      </rPr>
      <t>).</t>
    </r>
  </si>
  <si>
    <r>
      <t>21 proc. PVM, Eur – dvidešimt devyni tūkstančiai septyni šimtai septyniasdešimt šeši eurai ir 37 ct. (sum</t>
    </r>
    <r>
      <rPr>
        <b/>
        <i/>
        <sz val="10"/>
        <color theme="1"/>
        <rFont val="Arial"/>
        <family val="2"/>
        <charset val="186"/>
      </rPr>
      <t>a žodžiais</t>
    </r>
    <r>
      <rPr>
        <b/>
        <sz val="10"/>
        <color theme="1"/>
        <rFont val="Arial"/>
        <family val="2"/>
        <charset val="186"/>
      </rPr>
      <t>).</t>
    </r>
  </si>
  <si>
    <r>
      <t>Pasiūlymo kaina su PVM, Eur – šimtas septyniasdešimt vienas tūkstantis penki šimtai šešiasdešimt aštuoni eurai ir 63 ct. (sum</t>
    </r>
    <r>
      <rPr>
        <b/>
        <i/>
        <sz val="10"/>
        <color theme="1"/>
        <rFont val="Arial"/>
        <family val="2"/>
        <charset val="186"/>
      </rPr>
      <t>a žodžiais</t>
    </r>
    <r>
      <rPr>
        <b/>
        <sz val="10"/>
        <color theme="1"/>
        <rFont val="Arial"/>
        <family val="2"/>
        <charset val="186"/>
      </rPr>
      <t xml:space="preserve">). </t>
    </r>
  </si>
  <si>
    <r>
      <rPr>
        <b/>
        <sz val="11"/>
        <color theme="1"/>
        <rFont val="Calibri"/>
        <family val="2"/>
        <charset val="186"/>
        <scheme val="minor"/>
      </rPr>
      <t xml:space="preserve">Tiekėjo pavadinimas </t>
    </r>
    <r>
      <rPr>
        <sz val="11"/>
        <color theme="1"/>
        <rFont val="Calibri"/>
        <family val="2"/>
        <scheme val="minor"/>
      </rPr>
      <t>- UAB "GO Energy LT"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</si>
</sst>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0"/>
      <name val="Arial"/>
      <family val="2"/>
      <charset val="186"/>
    </font>
    <font>
      <i/>
      <sz val="10"/>
      <name val="Arial"/>
      <family val="2"/>
      <charset val="186"/>
    </font>
    <font>
      <sz val="10"/>
      <name val="Arial"/>
      <family val="2"/>
      <charset val="186"/>
    </font>
    <font>
      <sz val="10"/>
      <color theme="1"/>
      <name val="Arial"/>
      <family val="2"/>
      <charset val="186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  <charset val="186"/>
    </font>
    <font>
      <b/>
      <vertAlign val="superscript"/>
      <sz val="10"/>
      <color theme="1"/>
      <name val="Arial"/>
      <family val="2"/>
      <charset val="186"/>
    </font>
    <font>
      <b/>
      <i/>
      <sz val="10"/>
      <color theme="1"/>
      <name val="Arial"/>
      <family val="2"/>
      <charset val="186"/>
    </font>
    <font>
      <vertAlign val="superscript"/>
      <sz val="10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6" fillId="0" borderId="0" xfId="0" quotePrefix="1" applyFont="1" applyAlignment="1">
      <alignment horizontal="center" vertical="center"/>
    </xf>
    <xf numFmtId="0" fontId="8" fillId="0" borderId="0" xfId="0" applyFont="1"/>
    <xf numFmtId="0" fontId="4" fillId="0" borderId="0" xfId="0" applyFont="1" applyAlignment="1">
      <alignment horizontal="center" vertical="center" wrapText="1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Alignment="1">
      <alignment horizontal="center" wrapText="1"/>
    </xf>
    <xf numFmtId="2" fontId="6" fillId="0" borderId="0" xfId="0" applyNumberFormat="1" applyFont="1" applyAlignment="1">
      <alignment horizontal="right"/>
    </xf>
    <xf numFmtId="164" fontId="0" fillId="0" borderId="0" xfId="0" applyNumberFormat="1"/>
    <xf numFmtId="2" fontId="6" fillId="0" borderId="0" xfId="0" applyNumberFormat="1" applyFont="1"/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1" fontId="6" fillId="0" borderId="0" xfId="0" quotePrefix="1" applyNumberFormat="1" applyFont="1" applyAlignment="1" applyProtection="1">
      <alignment horizontal="center" vertical="center"/>
      <protection locked="0"/>
    </xf>
    <xf numFmtId="2" fontId="6" fillId="0" borderId="0" xfId="0" quotePrefix="1" applyNumberFormat="1" applyFont="1" applyAlignment="1" applyProtection="1">
      <alignment horizontal="center" vertical="center"/>
      <protection locked="0"/>
    </xf>
    <xf numFmtId="2" fontId="0" fillId="2" borderId="4" xfId="0" applyNumberForma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right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2" fontId="4" fillId="2" borderId="4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0" fillId="0" borderId="0" xfId="0" applyAlignment="1">
      <alignment horizontal="left" wrapText="1"/>
    </xf>
    <xf numFmtId="2" fontId="0" fillId="2" borderId="1" xfId="0" applyNumberFormat="1" applyFill="1" applyBorder="1" applyAlignment="1">
      <alignment horizontal="center" vertical="center"/>
    </xf>
    <xf numFmtId="2" fontId="0" fillId="2" borderId="3" xfId="0" applyNumberFormat="1" applyFill="1" applyBorder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2" fontId="4" fillId="0" borderId="4" xfId="0" applyNumberFormat="1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0" fontId="0" fillId="0" borderId="0" xfId="0" applyAlignment="1" applyProtection="1">
      <alignment horizontal="left" wrapText="1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Protection="1">
      <protection locked="0"/>
    </xf>
    <xf numFmtId="2" fontId="0" fillId="0" borderId="1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abSelected="1" topLeftCell="A13" zoomScale="80" zoomScaleNormal="80" workbookViewId="0">
      <selection activeCell="J28" sqref="J28"/>
    </sheetView>
  </sheetViews>
  <sheetFormatPr defaultRowHeight="15" x14ac:dyDescent="0.25"/>
  <cols>
    <col min="1" max="1" width="13" customWidth="1"/>
    <col min="2" max="3" width="14.28515625" customWidth="1"/>
    <col min="4" max="4" width="16.5703125" customWidth="1"/>
    <col min="5" max="5" width="13.28515625" customWidth="1"/>
    <col min="6" max="6" width="14.7109375" customWidth="1"/>
    <col min="7" max="7" width="14.42578125" customWidth="1"/>
    <col min="8" max="8" width="13.42578125" customWidth="1"/>
    <col min="9" max="9" width="15.140625" customWidth="1"/>
    <col min="10" max="10" width="22.140625" customWidth="1"/>
  </cols>
  <sheetData>
    <row r="1" spans="1:10" x14ac:dyDescent="0.25">
      <c r="A1" s="34" t="s">
        <v>13</v>
      </c>
      <c r="B1" s="34"/>
      <c r="C1" s="34"/>
      <c r="D1" s="34"/>
      <c r="E1" s="34"/>
      <c r="F1" s="34"/>
      <c r="G1" s="34"/>
      <c r="H1" s="34"/>
      <c r="I1" s="34"/>
      <c r="J1" s="34"/>
    </row>
    <row r="2" spans="1:10" ht="36" customHeight="1" x14ac:dyDescent="0.25">
      <c r="A2" s="45" t="s">
        <v>11</v>
      </c>
      <c r="B2" s="45"/>
      <c r="C2" s="45"/>
      <c r="D2" s="45"/>
      <c r="E2" s="45"/>
      <c r="F2" s="45"/>
      <c r="G2" s="45"/>
      <c r="H2" s="45"/>
      <c r="I2" s="45"/>
      <c r="J2" s="45"/>
    </row>
    <row r="3" spans="1:10" x14ac:dyDescent="0.25">
      <c r="A3" s="3"/>
      <c r="B3" s="58" t="s">
        <v>36</v>
      </c>
      <c r="C3" s="4"/>
      <c r="D3" s="4"/>
      <c r="E3" s="4"/>
      <c r="F3" s="5"/>
      <c r="G3" s="4"/>
      <c r="H3" s="2"/>
      <c r="I3" s="6"/>
      <c r="J3" s="7"/>
    </row>
    <row r="4" spans="1:10" ht="19.5" customHeight="1" x14ac:dyDescent="0.25">
      <c r="A4" s="3"/>
      <c r="B4" t="s">
        <v>12</v>
      </c>
      <c r="F4" s="8"/>
      <c r="H4" s="2"/>
      <c r="I4" s="6"/>
      <c r="J4" s="7"/>
    </row>
    <row r="5" spans="1:10" x14ac:dyDescent="0.25">
      <c r="A5" s="3"/>
      <c r="B5" t="s">
        <v>9</v>
      </c>
      <c r="F5" s="8"/>
      <c r="H5" s="2"/>
      <c r="I5" s="6"/>
      <c r="J5" s="9"/>
    </row>
    <row r="6" spans="1:10" ht="34.5" customHeight="1" x14ac:dyDescent="0.25">
      <c r="A6" s="3"/>
      <c r="B6" s="46" t="s">
        <v>10</v>
      </c>
      <c r="C6" s="46"/>
      <c r="D6" s="46"/>
      <c r="E6" s="46"/>
      <c r="F6" s="46"/>
      <c r="G6" s="46"/>
      <c r="H6" s="46"/>
      <c r="I6" s="46"/>
      <c r="J6" s="9"/>
    </row>
    <row r="8" spans="1:10" ht="15.75" thickBot="1" x14ac:dyDescent="0.3"/>
    <row r="9" spans="1:10" ht="15.75" thickBot="1" x14ac:dyDescent="0.3">
      <c r="A9" s="35" t="s">
        <v>21</v>
      </c>
      <c r="B9" s="37" t="s">
        <v>27</v>
      </c>
      <c r="C9" s="38"/>
      <c r="D9" s="39"/>
      <c r="E9" s="35" t="s">
        <v>0</v>
      </c>
      <c r="F9" s="35" t="s">
        <v>26</v>
      </c>
      <c r="G9" s="44" t="s">
        <v>1</v>
      </c>
      <c r="H9" s="50" t="s">
        <v>2</v>
      </c>
      <c r="I9" s="51" t="s">
        <v>3</v>
      </c>
    </row>
    <row r="10" spans="1:10" ht="67.5" customHeight="1" thickBot="1" x14ac:dyDescent="0.3">
      <c r="A10" s="36"/>
      <c r="B10" s="14" t="s">
        <v>4</v>
      </c>
      <c r="C10" s="14" t="s">
        <v>5</v>
      </c>
      <c r="D10" s="14" t="s">
        <v>6</v>
      </c>
      <c r="E10" s="36"/>
      <c r="F10" s="36"/>
      <c r="G10" s="44"/>
      <c r="H10" s="50"/>
      <c r="I10" s="52"/>
    </row>
    <row r="11" spans="1:10" ht="26.25" thickBot="1" x14ac:dyDescent="0.3">
      <c r="A11" s="10" t="s">
        <v>14</v>
      </c>
      <c r="B11" s="13" t="s">
        <v>22</v>
      </c>
      <c r="C11" s="13" t="s">
        <v>23</v>
      </c>
      <c r="D11" s="13">
        <v>1.2</v>
      </c>
      <c r="E11" s="13">
        <v>15</v>
      </c>
      <c r="F11" s="27">
        <v>2</v>
      </c>
      <c r="G11" s="26">
        <v>45</v>
      </c>
      <c r="H11" s="29">
        <v>28.07</v>
      </c>
      <c r="I11" s="29">
        <f>F11*H11</f>
        <v>56.14</v>
      </c>
    </row>
    <row r="12" spans="1:10" ht="26.25" thickBot="1" x14ac:dyDescent="0.3">
      <c r="A12" s="10" t="s">
        <v>14</v>
      </c>
      <c r="B12" s="13" t="s">
        <v>22</v>
      </c>
      <c r="C12" s="13" t="s">
        <v>23</v>
      </c>
      <c r="D12" s="13">
        <v>1.2</v>
      </c>
      <c r="E12" s="13">
        <v>20</v>
      </c>
      <c r="F12" s="12">
        <v>76</v>
      </c>
      <c r="G12" s="26">
        <v>50</v>
      </c>
      <c r="H12" s="31">
        <v>31.2</v>
      </c>
      <c r="I12" s="31">
        <f t="shared" ref="I12:I18" si="0">F12*H12</f>
        <v>2371.1999999999998</v>
      </c>
    </row>
    <row r="13" spans="1:10" ht="26.25" thickBot="1" x14ac:dyDescent="0.3">
      <c r="A13" s="10" t="s">
        <v>14</v>
      </c>
      <c r="B13" s="13">
        <v>1.4999999999999999E-2</v>
      </c>
      <c r="C13" s="13">
        <v>1.5</v>
      </c>
      <c r="D13" s="13">
        <v>3</v>
      </c>
      <c r="E13" s="13">
        <v>20</v>
      </c>
      <c r="F13" s="12">
        <v>511</v>
      </c>
      <c r="G13" s="26">
        <v>50</v>
      </c>
      <c r="H13" s="31">
        <v>31.2</v>
      </c>
      <c r="I13" s="31">
        <f>F13*H13</f>
        <v>15943.199999999999</v>
      </c>
    </row>
    <row r="14" spans="1:10" ht="26.25" thickBot="1" x14ac:dyDescent="0.3">
      <c r="A14" s="10" t="s">
        <v>14</v>
      </c>
      <c r="B14" s="13">
        <v>3.5000000000000003E-2</v>
      </c>
      <c r="C14" s="13">
        <v>3.5</v>
      </c>
      <c r="D14" s="13">
        <v>7</v>
      </c>
      <c r="E14" s="13">
        <v>25</v>
      </c>
      <c r="F14" s="12">
        <v>551</v>
      </c>
      <c r="G14" s="26">
        <v>68</v>
      </c>
      <c r="H14" s="30">
        <v>37.880000000000003</v>
      </c>
      <c r="I14" s="29">
        <f>F14*H14</f>
        <v>20871.88</v>
      </c>
    </row>
    <row r="15" spans="1:10" ht="26.25" thickBot="1" x14ac:dyDescent="0.3">
      <c r="A15" s="10" t="s">
        <v>14</v>
      </c>
      <c r="B15" s="13">
        <v>0.06</v>
      </c>
      <c r="C15" s="13">
        <v>6</v>
      </c>
      <c r="D15" s="13">
        <v>12</v>
      </c>
      <c r="E15" s="13">
        <v>25</v>
      </c>
      <c r="F15" s="12">
        <v>564</v>
      </c>
      <c r="G15" s="26">
        <v>68</v>
      </c>
      <c r="H15" s="28">
        <v>37.880000000000003</v>
      </c>
      <c r="I15" s="29">
        <f>F15*H15</f>
        <v>21364.32</v>
      </c>
    </row>
    <row r="16" spans="1:10" ht="26.25" thickBot="1" x14ac:dyDescent="0.3">
      <c r="A16" s="10" t="s">
        <v>14</v>
      </c>
      <c r="B16" s="13">
        <v>0.1</v>
      </c>
      <c r="C16" s="13">
        <v>10</v>
      </c>
      <c r="D16" s="13">
        <v>20</v>
      </c>
      <c r="E16" s="13">
        <v>40</v>
      </c>
      <c r="F16" s="12">
        <v>325</v>
      </c>
      <c r="G16" s="26">
        <v>71</v>
      </c>
      <c r="H16" s="29">
        <v>44.57</v>
      </c>
      <c r="I16" s="29">
        <f t="shared" si="0"/>
        <v>14485.25</v>
      </c>
    </row>
    <row r="17" spans="1:9" ht="26.25" thickBot="1" x14ac:dyDescent="0.3">
      <c r="A17" s="10" t="s">
        <v>14</v>
      </c>
      <c r="B17" s="13">
        <v>0.15</v>
      </c>
      <c r="C17" s="13">
        <v>15</v>
      </c>
      <c r="D17" s="13">
        <v>30</v>
      </c>
      <c r="E17" s="13">
        <v>50</v>
      </c>
      <c r="F17" s="12">
        <v>73</v>
      </c>
      <c r="G17" s="26">
        <v>85</v>
      </c>
      <c r="H17" s="29">
        <v>53.48</v>
      </c>
      <c r="I17" s="29">
        <f t="shared" si="0"/>
        <v>3904.04</v>
      </c>
    </row>
    <row r="18" spans="1:9" ht="26.25" thickBot="1" x14ac:dyDescent="0.3">
      <c r="A18" s="10" t="s">
        <v>14</v>
      </c>
      <c r="B18" s="13">
        <v>0.25</v>
      </c>
      <c r="C18" s="13">
        <v>25</v>
      </c>
      <c r="D18" s="13">
        <v>50</v>
      </c>
      <c r="E18" s="13">
        <v>65</v>
      </c>
      <c r="F18" s="12">
        <v>10</v>
      </c>
      <c r="G18" s="26">
        <v>91</v>
      </c>
      <c r="H18" s="29">
        <v>53.48</v>
      </c>
      <c r="I18" s="31">
        <f t="shared" si="0"/>
        <v>534.79999999999995</v>
      </c>
    </row>
    <row r="19" spans="1:9" x14ac:dyDescent="0.25">
      <c r="A19" s="11" t="s">
        <v>15</v>
      </c>
      <c r="B19" s="40" t="s">
        <v>22</v>
      </c>
      <c r="C19" s="40" t="s">
        <v>23</v>
      </c>
      <c r="D19" s="40">
        <v>1.2</v>
      </c>
      <c r="E19" s="40">
        <v>15</v>
      </c>
      <c r="F19" s="42">
        <v>826</v>
      </c>
      <c r="G19" s="47">
        <v>45</v>
      </c>
      <c r="H19" s="32">
        <v>28.07</v>
      </c>
      <c r="I19" s="32">
        <f>F19*H19</f>
        <v>23185.82</v>
      </c>
    </row>
    <row r="20" spans="1:9" ht="15.75" thickBot="1" x14ac:dyDescent="0.3">
      <c r="A20" s="10" t="s">
        <v>16</v>
      </c>
      <c r="B20" s="41"/>
      <c r="C20" s="41"/>
      <c r="D20" s="41"/>
      <c r="E20" s="41"/>
      <c r="F20" s="43"/>
      <c r="G20" s="48"/>
      <c r="H20" s="33"/>
      <c r="I20" s="33"/>
    </row>
    <row r="21" spans="1:9" x14ac:dyDescent="0.25">
      <c r="A21" s="11" t="s">
        <v>17</v>
      </c>
      <c r="B21" s="40" t="s">
        <v>22</v>
      </c>
      <c r="C21" s="40" t="s">
        <v>23</v>
      </c>
      <c r="D21" s="40">
        <v>1.2</v>
      </c>
      <c r="E21" s="40">
        <v>20</v>
      </c>
      <c r="F21" s="42">
        <v>20</v>
      </c>
      <c r="G21" s="47">
        <v>50</v>
      </c>
      <c r="H21" s="59">
        <v>31.2</v>
      </c>
      <c r="I21" s="59">
        <f t="shared" ref="I21" si="1">F21*H21</f>
        <v>624</v>
      </c>
    </row>
    <row r="22" spans="1:9" ht="15.75" thickBot="1" x14ac:dyDescent="0.3">
      <c r="A22" s="10" t="s">
        <v>18</v>
      </c>
      <c r="B22" s="41"/>
      <c r="C22" s="41"/>
      <c r="D22" s="41"/>
      <c r="E22" s="41"/>
      <c r="F22" s="43"/>
      <c r="G22" s="48"/>
      <c r="H22" s="60"/>
      <c r="I22" s="60"/>
    </row>
    <row r="23" spans="1:9" x14ac:dyDescent="0.25">
      <c r="A23" s="11" t="s">
        <v>17</v>
      </c>
      <c r="B23" s="40">
        <v>1.4999999999999999E-2</v>
      </c>
      <c r="C23" s="40">
        <v>1.5</v>
      </c>
      <c r="D23" s="40">
        <v>3</v>
      </c>
      <c r="E23" s="40">
        <v>20</v>
      </c>
      <c r="F23" s="42">
        <v>365</v>
      </c>
      <c r="G23" s="47">
        <v>50</v>
      </c>
      <c r="H23" s="59">
        <v>31.2</v>
      </c>
      <c r="I23" s="59">
        <f t="shared" ref="I23" si="2">F23*H23</f>
        <v>11388</v>
      </c>
    </row>
    <row r="24" spans="1:9" ht="15.75" thickBot="1" x14ac:dyDescent="0.3">
      <c r="A24" s="10" t="s">
        <v>18</v>
      </c>
      <c r="B24" s="41"/>
      <c r="C24" s="41"/>
      <c r="D24" s="41"/>
      <c r="E24" s="41"/>
      <c r="F24" s="43"/>
      <c r="G24" s="48"/>
      <c r="H24" s="60"/>
      <c r="I24" s="60"/>
    </row>
    <row r="25" spans="1:9" x14ac:dyDescent="0.25">
      <c r="A25" s="11" t="s">
        <v>15</v>
      </c>
      <c r="B25" s="40">
        <v>3.5000000000000003E-2</v>
      </c>
      <c r="C25" s="40">
        <v>3.5</v>
      </c>
      <c r="D25" s="40">
        <v>7</v>
      </c>
      <c r="E25" s="40">
        <v>25</v>
      </c>
      <c r="F25" s="42">
        <v>240</v>
      </c>
      <c r="G25" s="47">
        <v>68</v>
      </c>
      <c r="H25" s="32">
        <v>37.880000000000003</v>
      </c>
      <c r="I25" s="59">
        <f t="shared" ref="I25" si="3">F25*H25</f>
        <v>9091.2000000000007</v>
      </c>
    </row>
    <row r="26" spans="1:9" ht="15.75" thickBot="1" x14ac:dyDescent="0.3">
      <c r="A26" s="10" t="s">
        <v>16</v>
      </c>
      <c r="B26" s="41"/>
      <c r="C26" s="41"/>
      <c r="D26" s="41"/>
      <c r="E26" s="41"/>
      <c r="F26" s="43"/>
      <c r="G26" s="48"/>
      <c r="H26" s="33"/>
      <c r="I26" s="60"/>
    </row>
    <row r="27" spans="1:9" x14ac:dyDescent="0.25">
      <c r="A27" s="11" t="s">
        <v>15</v>
      </c>
      <c r="B27" s="40">
        <v>0.06</v>
      </c>
      <c r="C27" s="40">
        <v>6</v>
      </c>
      <c r="D27" s="40">
        <v>12</v>
      </c>
      <c r="E27" s="40">
        <v>25</v>
      </c>
      <c r="F27" s="42">
        <v>267</v>
      </c>
      <c r="G27" s="47">
        <v>68</v>
      </c>
      <c r="H27" s="32">
        <v>38.880000000000003</v>
      </c>
      <c r="I27" s="32">
        <f t="shared" ref="I27" si="4">F27*H27</f>
        <v>10380.960000000001</v>
      </c>
    </row>
    <row r="28" spans="1:9" ht="15.75" thickBot="1" x14ac:dyDescent="0.3">
      <c r="A28" s="10" t="s">
        <v>16</v>
      </c>
      <c r="B28" s="41"/>
      <c r="C28" s="41"/>
      <c r="D28" s="41"/>
      <c r="E28" s="41"/>
      <c r="F28" s="43"/>
      <c r="G28" s="48"/>
      <c r="H28" s="33"/>
      <c r="I28" s="33"/>
    </row>
    <row r="29" spans="1:9" x14ac:dyDescent="0.25">
      <c r="A29" s="11" t="s">
        <v>17</v>
      </c>
      <c r="B29" s="40">
        <v>0.1</v>
      </c>
      <c r="C29" s="40">
        <v>10</v>
      </c>
      <c r="D29" s="40">
        <v>20</v>
      </c>
      <c r="E29" s="40">
        <v>40</v>
      </c>
      <c r="F29" s="42">
        <v>87</v>
      </c>
      <c r="G29" s="47">
        <v>71</v>
      </c>
      <c r="H29" s="32">
        <v>44.57</v>
      </c>
      <c r="I29" s="32">
        <f t="shared" ref="I29" si="5">F29*H29</f>
        <v>3877.59</v>
      </c>
    </row>
    <row r="30" spans="1:9" ht="15.75" thickBot="1" x14ac:dyDescent="0.3">
      <c r="A30" s="10" t="s">
        <v>18</v>
      </c>
      <c r="B30" s="41"/>
      <c r="C30" s="41"/>
      <c r="D30" s="41"/>
      <c r="E30" s="41"/>
      <c r="F30" s="43"/>
      <c r="G30" s="48"/>
      <c r="H30" s="33"/>
      <c r="I30" s="33"/>
    </row>
    <row r="31" spans="1:9" x14ac:dyDescent="0.25">
      <c r="A31" s="11" t="s">
        <v>17</v>
      </c>
      <c r="B31" s="40">
        <v>0.15</v>
      </c>
      <c r="C31" s="40">
        <v>15</v>
      </c>
      <c r="D31" s="40">
        <v>30</v>
      </c>
      <c r="E31" s="40">
        <v>50</v>
      </c>
      <c r="F31" s="42">
        <v>4</v>
      </c>
      <c r="G31" s="47">
        <v>85</v>
      </c>
      <c r="H31" s="32">
        <v>53.48</v>
      </c>
      <c r="I31" s="32">
        <f t="shared" ref="I31" si="6">F31*H31</f>
        <v>213.92</v>
      </c>
    </row>
    <row r="32" spans="1:9" ht="15.75" thickBot="1" x14ac:dyDescent="0.3">
      <c r="A32" s="10" t="s">
        <v>18</v>
      </c>
      <c r="B32" s="41"/>
      <c r="C32" s="41"/>
      <c r="D32" s="41"/>
      <c r="E32" s="41"/>
      <c r="F32" s="43"/>
      <c r="G32" s="48"/>
      <c r="H32" s="33"/>
      <c r="I32" s="33"/>
    </row>
    <row r="33" spans="1:14" x14ac:dyDescent="0.25">
      <c r="A33" s="11" t="s">
        <v>17</v>
      </c>
      <c r="B33" s="40">
        <v>0.25</v>
      </c>
      <c r="C33" s="40">
        <v>25</v>
      </c>
      <c r="D33" s="40">
        <v>50</v>
      </c>
      <c r="E33" s="40">
        <v>65</v>
      </c>
      <c r="F33" s="42">
        <v>7</v>
      </c>
      <c r="G33" s="47">
        <v>91</v>
      </c>
      <c r="H33" s="32">
        <v>53.48</v>
      </c>
      <c r="I33" s="32">
        <f t="shared" ref="I33" si="7">F33*H33</f>
        <v>374.35999999999996</v>
      </c>
    </row>
    <row r="34" spans="1:14" ht="14.25" customHeight="1" thickBot="1" x14ac:dyDescent="0.3">
      <c r="A34" s="10" t="s">
        <v>18</v>
      </c>
      <c r="B34" s="41"/>
      <c r="C34" s="41"/>
      <c r="D34" s="41"/>
      <c r="E34" s="41"/>
      <c r="F34" s="43"/>
      <c r="G34" s="48"/>
      <c r="H34" s="33"/>
      <c r="I34" s="33"/>
    </row>
    <row r="35" spans="1:14" ht="15.75" thickBot="1" x14ac:dyDescent="0.3">
      <c r="A35" s="10" t="s">
        <v>19</v>
      </c>
      <c r="B35" s="13" t="s">
        <v>23</v>
      </c>
      <c r="C35" s="13" t="s">
        <v>24</v>
      </c>
      <c r="D35" s="13" t="s">
        <v>25</v>
      </c>
      <c r="E35" s="13">
        <v>20</v>
      </c>
      <c r="F35" s="12">
        <v>1</v>
      </c>
      <c r="G35" s="26">
        <v>50</v>
      </c>
      <c r="H35" s="29">
        <v>37.880000000000003</v>
      </c>
      <c r="I35" s="29">
        <f>F35*H35</f>
        <v>37.880000000000003</v>
      </c>
    </row>
    <row r="36" spans="1:14" ht="15.75" thickBot="1" x14ac:dyDescent="0.3">
      <c r="A36" s="10" t="s">
        <v>20</v>
      </c>
      <c r="B36" s="13">
        <v>6.0000000000000001E-3</v>
      </c>
      <c r="C36" s="13">
        <v>0.6</v>
      </c>
      <c r="D36" s="13">
        <v>1.2</v>
      </c>
      <c r="E36" s="13">
        <v>15</v>
      </c>
      <c r="F36" s="12">
        <v>110</v>
      </c>
      <c r="G36" s="26">
        <v>45</v>
      </c>
      <c r="H36" s="29">
        <v>28.07</v>
      </c>
      <c r="I36" s="31">
        <f>F36*H36</f>
        <v>3087.7</v>
      </c>
    </row>
    <row r="37" spans="1:14" ht="15.75" thickBot="1" x14ac:dyDescent="0.3">
      <c r="A37" s="53" t="s">
        <v>7</v>
      </c>
      <c r="B37" s="54"/>
      <c r="C37" s="54"/>
      <c r="D37" s="54"/>
      <c r="E37" s="54"/>
      <c r="F37" s="54"/>
      <c r="G37" s="54"/>
      <c r="H37" s="55"/>
      <c r="I37" s="29">
        <f>SUM(I11:I36)</f>
        <v>141792.26</v>
      </c>
    </row>
    <row r="38" spans="1:14" ht="15.75" thickBot="1" x14ac:dyDescent="0.3">
      <c r="A38" s="53" t="s">
        <v>28</v>
      </c>
      <c r="B38" s="54"/>
      <c r="C38" s="54"/>
      <c r="D38" s="54"/>
      <c r="E38" s="54"/>
      <c r="F38" s="54"/>
      <c r="G38" s="54"/>
      <c r="H38" s="55"/>
      <c r="I38" s="31">
        <f>I39-I37</f>
        <v>29776.37460000001</v>
      </c>
    </row>
    <row r="39" spans="1:14" ht="15.75" thickBot="1" x14ac:dyDescent="0.3">
      <c r="A39" s="53" t="s">
        <v>8</v>
      </c>
      <c r="B39" s="54"/>
      <c r="C39" s="54"/>
      <c r="D39" s="54"/>
      <c r="E39" s="54"/>
      <c r="F39" s="54"/>
      <c r="G39" s="54"/>
      <c r="H39" s="55"/>
      <c r="I39" s="31">
        <f>I37*1.21</f>
        <v>171568.63460000002</v>
      </c>
    </row>
    <row r="42" spans="1:14" x14ac:dyDescent="0.25">
      <c r="A42" s="46" t="s">
        <v>29</v>
      </c>
      <c r="B42" s="46"/>
      <c r="C42" s="46"/>
      <c r="D42" s="46"/>
      <c r="E42" s="46"/>
      <c r="F42" s="46"/>
      <c r="G42" s="46"/>
      <c r="H42" s="46"/>
      <c r="I42" s="46"/>
      <c r="J42" s="46"/>
      <c r="K42" s="15"/>
      <c r="L42" s="15"/>
      <c r="M42" s="15"/>
      <c r="N42" s="15"/>
    </row>
    <row r="43" spans="1:14" x14ac:dyDescent="0.25">
      <c r="A43" s="56" t="s">
        <v>30</v>
      </c>
      <c r="B43" s="56"/>
      <c r="C43" s="56"/>
      <c r="D43" s="56"/>
      <c r="E43" s="56"/>
      <c r="F43" s="56"/>
      <c r="G43" s="56"/>
      <c r="H43" s="56"/>
      <c r="I43" s="56"/>
      <c r="J43" s="56"/>
      <c r="K43" s="16"/>
      <c r="L43" s="16"/>
      <c r="M43" s="16"/>
      <c r="N43" s="16"/>
    </row>
    <row r="44" spans="1:14" x14ac:dyDescent="0.25">
      <c r="A44" s="57" t="s">
        <v>31</v>
      </c>
      <c r="B44" s="57"/>
      <c r="C44" s="57"/>
      <c r="D44" s="57"/>
      <c r="E44" s="57"/>
      <c r="F44" s="57"/>
      <c r="G44" s="57"/>
      <c r="H44" s="57"/>
      <c r="I44" s="57"/>
      <c r="J44" s="57"/>
      <c r="K44" s="16"/>
      <c r="L44" s="16"/>
      <c r="M44" s="16"/>
      <c r="N44" s="16"/>
    </row>
    <row r="45" spans="1:14" x14ac:dyDescent="0.25">
      <c r="A45" s="17"/>
      <c r="B45" s="49" t="s">
        <v>33</v>
      </c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</row>
    <row r="46" spans="1:14" x14ac:dyDescent="0.25">
      <c r="A46" s="1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</row>
    <row r="47" spans="1:14" x14ac:dyDescent="0.25">
      <c r="A47" s="17"/>
      <c r="B47" s="49" t="s">
        <v>34</v>
      </c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</row>
    <row r="48" spans="1:14" x14ac:dyDescent="0.25">
      <c r="A48" s="17"/>
      <c r="B48" s="19"/>
      <c r="C48" s="20"/>
      <c r="D48" s="20"/>
      <c r="E48" s="20"/>
      <c r="F48" s="18" t="s">
        <v>32</v>
      </c>
      <c r="G48" s="19"/>
      <c r="H48" s="19"/>
      <c r="I48" s="20"/>
      <c r="J48" s="19"/>
      <c r="K48" s="19"/>
      <c r="L48" s="19"/>
      <c r="M48" s="19"/>
      <c r="N48" s="19"/>
    </row>
    <row r="49" spans="1:14" x14ac:dyDescent="0.25">
      <c r="A49" s="17"/>
      <c r="B49" s="49" t="s">
        <v>35</v>
      </c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</row>
    <row r="50" spans="1:14" x14ac:dyDescent="0.25">
      <c r="A50" s="1"/>
      <c r="B50" s="21"/>
      <c r="C50" s="22"/>
      <c r="D50" s="22"/>
      <c r="E50" s="22"/>
      <c r="F50" s="23"/>
      <c r="G50" s="24"/>
      <c r="H50" s="24"/>
      <c r="I50" s="25"/>
      <c r="J50" s="25"/>
      <c r="K50" s="16"/>
      <c r="L50" s="16"/>
      <c r="M50" s="16"/>
      <c r="N50" s="16"/>
    </row>
  </sheetData>
  <mergeCells count="83">
    <mergeCell ref="G31:G32"/>
    <mergeCell ref="G33:G34"/>
    <mergeCell ref="G21:G22"/>
    <mergeCell ref="G23:G24"/>
    <mergeCell ref="G25:G26"/>
    <mergeCell ref="G27:G28"/>
    <mergeCell ref="G29:G30"/>
    <mergeCell ref="A42:J42"/>
    <mergeCell ref="A43:J43"/>
    <mergeCell ref="A44:J44"/>
    <mergeCell ref="B45:N46"/>
    <mergeCell ref="B47:N47"/>
    <mergeCell ref="B49:N49"/>
    <mergeCell ref="H9:H10"/>
    <mergeCell ref="I9:I10"/>
    <mergeCell ref="A37:H37"/>
    <mergeCell ref="A38:H38"/>
    <mergeCell ref="A39:H39"/>
    <mergeCell ref="B33:B34"/>
    <mergeCell ref="C33:C34"/>
    <mergeCell ref="D33:D34"/>
    <mergeCell ref="E33:E34"/>
    <mergeCell ref="F33:F34"/>
    <mergeCell ref="F9:F10"/>
    <mergeCell ref="B29:B30"/>
    <mergeCell ref="C29:C30"/>
    <mergeCell ref="D29:D30"/>
    <mergeCell ref="E29:E30"/>
    <mergeCell ref="F29:F30"/>
    <mergeCell ref="B31:B32"/>
    <mergeCell ref="C31:C32"/>
    <mergeCell ref="D31:D32"/>
    <mergeCell ref="E31:E32"/>
    <mergeCell ref="F31:F32"/>
    <mergeCell ref="B25:B26"/>
    <mergeCell ref="C25:C26"/>
    <mergeCell ref="D25:D26"/>
    <mergeCell ref="E25:E26"/>
    <mergeCell ref="F25:F26"/>
    <mergeCell ref="B27:B28"/>
    <mergeCell ref="C27:C28"/>
    <mergeCell ref="D27:D28"/>
    <mergeCell ref="E27:E28"/>
    <mergeCell ref="F27:F28"/>
    <mergeCell ref="B21:B22"/>
    <mergeCell ref="C21:C22"/>
    <mergeCell ref="D21:D22"/>
    <mergeCell ref="E21:E22"/>
    <mergeCell ref="F21:F22"/>
    <mergeCell ref="B23:B24"/>
    <mergeCell ref="C23:C24"/>
    <mergeCell ref="D23:D24"/>
    <mergeCell ref="E23:E24"/>
    <mergeCell ref="F23:F24"/>
    <mergeCell ref="A1:J1"/>
    <mergeCell ref="A9:A10"/>
    <mergeCell ref="B9:D9"/>
    <mergeCell ref="E9:E10"/>
    <mergeCell ref="B19:B20"/>
    <mergeCell ref="C19:C20"/>
    <mergeCell ref="D19:D20"/>
    <mergeCell ref="E19:E20"/>
    <mergeCell ref="F19:F20"/>
    <mergeCell ref="G9:G10"/>
    <mergeCell ref="A2:J2"/>
    <mergeCell ref="B6:I6"/>
    <mergeCell ref="G19:G20"/>
    <mergeCell ref="H29:H30"/>
    <mergeCell ref="I29:I30"/>
    <mergeCell ref="H31:H32"/>
    <mergeCell ref="I31:I32"/>
    <mergeCell ref="H33:H34"/>
    <mergeCell ref="I33:I34"/>
    <mergeCell ref="H27:H28"/>
    <mergeCell ref="I27:I28"/>
    <mergeCell ref="H19:H20"/>
    <mergeCell ref="I19:I20"/>
    <mergeCell ref="H21:H22"/>
    <mergeCell ref="I21:I22"/>
    <mergeCell ref="H23:H24"/>
    <mergeCell ref="I23:I24"/>
    <mergeCell ref="H25:H26"/>
    <mergeCell ref="I25:I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Baltrėnaitė</dc:creator>
  <cp:lastModifiedBy>Lukas Šileris</cp:lastModifiedBy>
  <dcterms:created xsi:type="dcterms:W3CDTF">2015-06-05T18:17:20Z</dcterms:created>
  <dcterms:modified xsi:type="dcterms:W3CDTF">2025-01-07T06:47:34Z</dcterms:modified>
</cp:coreProperties>
</file>