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Viesieji2\Desktop\Agnė 2022\1. Dezinfekcijos ir sterilizacijos priemonės (2024)\"/>
    </mc:Choice>
  </mc:AlternateContent>
  <xr:revisionPtr revIDLastSave="0" documentId="8_{6901C8F2-796B-4972-9B30-669FA13E1AB5}" xr6:coauthVersionLast="47" xr6:coauthVersionMax="47" xr10:uidLastSave="{00000000-0000-0000-0000-000000000000}"/>
  <bookViews>
    <workbookView xWindow="-120" yWindow="-120" windowWidth="29040" windowHeight="15840" tabRatio="500" xr2:uid="{00000000-000D-0000-FFFF-FFFF00000000}"/>
  </bookViews>
  <sheets>
    <sheet name="Techninė specifikacija dezas 24" sheetId="1" r:id="rId1"/>
  </sheets>
  <definedNames>
    <definedName name="_xlnm._FilterDatabase" localSheetId="0" hidden="1">'Techninė specifikacija dezas 24'!$A$8:$L$13</definedName>
    <definedName name="_xlnm.Print_Area" localSheetId="0">'Techninė specifikacija dezas 24'!$A$1:$L$22</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H12" i="1" l="1"/>
  <c r="I12" i="1" s="1"/>
  <c r="H11" i="1"/>
  <c r="H10" i="1"/>
  <c r="I10" i="1" s="1"/>
  <c r="H13" i="1" l="1"/>
  <c r="I11" i="1"/>
  <c r="I13" i="1" s="1"/>
</calcChain>
</file>

<file path=xl/sharedStrings.xml><?xml version="1.0" encoding="utf-8"?>
<sst xmlns="http://schemas.openxmlformats.org/spreadsheetml/2006/main" count="42" uniqueCount="39">
  <si>
    <t>DEZINFEKCIJOS IR STERILIZACIJOS PRIEMONIŲ PIRKIMO</t>
  </si>
  <si>
    <t>TECHNINĖ SPECIFIKACIJA</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</si>
  <si>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</si>
  <si>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</si>
  <si>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</si>
  <si>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</si>
  <si>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</si>
  <si>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</si>
  <si>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</si>
  <si>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</si>
  <si>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</si>
  <si>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</si>
  <si>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</si>
  <si>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</si>
  <si>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</si>
  <si>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t>
  </si>
  <si>
    <t>Vnt.</t>
  </si>
  <si>
    <r>
      <rPr>
        <b/>
        <sz val="12"/>
        <rFont val="Times New Roman"/>
        <family val="1"/>
        <charset val="186"/>
      </rPr>
      <t xml:space="preserve">Sterilizacijos garais kontrolės priemonės </t>
    </r>
    <r>
      <rPr>
        <sz val="12"/>
        <rFont val="Times New Roman"/>
        <family val="1"/>
        <charset val="186"/>
      </rPr>
      <t>(Būtina pateikti pasiūlymą visoms pirkimo dalies pozicijoms)</t>
    </r>
  </si>
  <si>
    <t>41.1.</t>
  </si>
  <si>
    <t xml:space="preserve">Proceso poveikio cheminiai indikatoriai     </t>
  </si>
  <si>
    <r>
      <rPr>
        <sz val="10"/>
        <rFont val="Times New Roman"/>
        <family val="1"/>
        <charset val="186"/>
      </rPr>
      <t>Indikatoriaus pavidalas: dvigubas lipdukas, skirtas visų tipų paketų žymėjimui;
Indikatoriai turi būti susukti į ritinius, ritinyje nemažiau 750 lipdukų;
Ant cheminio indikatoriaus yra vieta reikiamai informacijai įrašyti  rankiniu spausdintuvu ne mažiau 36 ženklų ( 3 eilutės, kiekviena iš jų turi talpinti 12 ženklų (raidės ir skaičiai). 
Po sterilizacijos aiškus spalvų pasikeitimas;
Indikatorius pritaikytas įklijuoti į ligoninės dokumentaciją po sterilizacijos proceso, nenaudojant klijų (dvigubas lipdukas);
Indikatoriai tinkami įstaigoje naudojamiems rankiniams spausdintuvams, kurių išmatavimai: 2.8 - 3 x 2 - 2.2 cm (galima paklaida: ± 0,3 cm), arba tiekėjo siūlomiems alternatyviems rankiniams spausdintuvams ( 8 vnt.) tinkamiems siūlomiems indikatoriams.  
Atitinka 1 klasės proceso cheminio indikatoriaus standarto LST EN I</t>
    </r>
    <r>
      <rPr>
        <sz val="10"/>
        <color rgb="FFFF0000"/>
        <rFont val="Times New Roman"/>
        <family val="1"/>
        <charset val="186"/>
      </rPr>
      <t>SO 11140-1</t>
    </r>
    <r>
      <rPr>
        <sz val="10"/>
        <rFont val="Times New Roman"/>
        <family val="1"/>
        <charset val="186"/>
      </rPr>
      <t xml:space="preserve"> dalies reikalavimus.
Pateikti tai patvirtinančius dokumentus.
Kartu nemokamai pateikti Krovinio registracijos kortelių žurnalą (apie 60 vnt.).                                           
</t>
    </r>
  </si>
  <si>
    <t>rit. (750vnt.)</t>
  </si>
  <si>
    <r>
      <rPr>
        <b/>
        <sz val="11"/>
        <rFont val="Calibri"/>
        <family val="2"/>
        <charset val="1"/>
      </rPr>
      <t>C-S-L-1-DA-R-ECO 1 tipo chem.indikatorius garais (750vnt),</t>
    </r>
    <r>
      <rPr>
        <sz val="11"/>
        <rFont val="Calibri"/>
        <family val="2"/>
        <charset val="1"/>
      </rPr>
      <t xml:space="preserve"> Gke-GmbH, Vokietija</t>
    </r>
  </si>
  <si>
    <r>
      <rPr>
        <sz val="12"/>
        <rFont val="Times New Roman"/>
        <family val="1"/>
        <charset val="186"/>
      </rPr>
      <t>41.2.</t>
    </r>
    <r>
      <rPr>
        <sz val="8"/>
        <rFont val="Calibri"/>
        <family val="2"/>
        <charset val="186"/>
      </rPr>
      <t> </t>
    </r>
  </si>
  <si>
    <t xml:space="preserve">Cheminiai indikatoriai įrangos kontrolei (Bowie Dick testai).              </t>
  </si>
  <si>
    <t xml:space="preserve"> Pritaikytas darbui su frakcionuoto vakuumo sterilizatoriumi.
 Skirtas oro pašalinimui iš sterilizatoriaus darbo kameros ir garų prasiskverbimo kontrolei.
Indikatorius ir prietaisas turi sudaryti vieningą sistemą. Proceso išbandymo įtaisas komplektuojamas su indikatorių pakuote (  stacionarus validuotas išbandymo įtaisas, tai patvirtinus gamintojui)  arba ( kiekvienoje indikatorių pakuotėje – naujas proceso išbandymo įtaisas). 
Ant  pakuotės turi būti nurodyta indikatorių klasė ir atitikimas LST EN ISO 11140-4 standartui.  Indikatorius turi atitikti 2 klasę, pagal  LST EN ISO 11140-4. Pateikti patvirtinančius dokumentus.
Indikatorius / etįketė, pritaikyta klijuoti į registracijos žurnalus , nenaudojant klijų. Sudarytas iš popierinio pagrindo ir ne mažiau keturių segmentų spalvinio indikatoriaus.
Indikatorius apsaugotas nuo drėgmės, išblukimo (padengtas plėvele),dažų spalva turi neblankti po sterilizacijos ne mažiau 5 metus. 
Turi būti pateiktas aiškus, įskaitomas A4 formato laminuotas spalvos pasikeitimo etalonas su spalvos pasikeitimo reikšmių  paaiškinimais lietuvių kalba.
 Rezultatas įvertinamas iš karto po sterilizacijos. 
</t>
  </si>
  <si>
    <t>10vnt.</t>
  </si>
  <si>
    <r>
      <rPr>
        <b/>
        <sz val="11"/>
        <rFont val="Calibri"/>
        <family val="2"/>
        <charset val="1"/>
      </rPr>
      <t>C-S-BDS-SV1 chem. indikatorius (REF. 211-115),</t>
    </r>
    <r>
      <rPr>
        <sz val="11"/>
        <rFont val="Calibri"/>
        <family val="2"/>
        <charset val="1"/>
      </rPr>
      <t xml:space="preserve"> Gke-GmbH, Vokietija</t>
    </r>
  </si>
  <si>
    <t>41.3.</t>
  </si>
  <si>
    <t>Krovinio partijos kontrolės indikatorius</t>
  </si>
  <si>
    <t xml:space="preserve">Indikatorius skirtas sterilizuojamų įstaigos krovinių kontrolei, garų, frakcionuoto vakuumo sterilizatoriuose, atitinkančiuose EN 285 reikalavimus.
Indikatorius turi reaguoti į visus kritinius sterilizacijos parametrus ir atitikti LST EN ISO 11140-1 ir EN 867-5 reikalavimus. Pateikti atitikties dokumentus..
Indikatorinė juostelė ir įtaisas turi sudaryti vieningą indikatorinę sistemą. Indikatoriai turi būti aiškiai identifikuojami – turi būti gamintojo ženklinimas     (gaminio pavadinimas, gaminimo kodas, nuoroda į sterilizacijos būdą, gamintojo pavadinimas, atitikimas EN ISO 11140 – 1  2 tipas, spalvos pasikeitimas, gamybinės partijos numeris. 
Krovinio proceso išbandymo įtaisas stacionarus validuotas  (pateikti gamintojo patvirtinimą)  arba išbandymo įtaisas komplektuojamas su indikatorių pakuote ( kiekvienoje indikatorių pakuotėje – naujas proceso išbandymo įtaisas). 
Indikatoriaus pavidalas – lipni ne mažiau 4 indikatorinių dažų segmentų/brūkšnių etikete, pritaikyta klijuoti į įstaigos krovinio registracijos kortelių žurnalus.
Indikatorius turi būti padengtas apsauginiu sluoksniu, po sterilizacijos pasikeitusi indikatoriaus spalva turi išlikti stabili ne trumpiau kaip 5 metus, laikant sterilizacinės registruose įprastinėmis sąlygomis. Turi būti pateiktas aiškus, įskaitomas A4 formato laminuotas spalvos pasikeitimo etalonas su spalvos pasikeitimo reikšmių paaiškinimais lietuvių kalba.
 Rezultatas įvertinamas iš karto po sterilizacijos.  
</t>
  </si>
  <si>
    <t>250vnt.</t>
  </si>
  <si>
    <r>
      <rPr>
        <b/>
        <sz val="11"/>
        <rFont val="Calibri"/>
        <family val="2"/>
        <charset val="1"/>
      </rPr>
      <t>Helix steam strips indikatoriai(250 vnt),</t>
    </r>
    <r>
      <rPr>
        <sz val="11"/>
        <rFont val="Calibri"/>
        <family val="2"/>
        <charset val="1"/>
      </rPr>
      <t xml:space="preserve"> Pharmalabel B.V., Olandija</t>
    </r>
  </si>
  <si>
    <t>41 pirkimo dalis iš viso:</t>
  </si>
  <si>
    <t xml:space="preserve">Priedas Nr. 1 prie sutarties Nr. </t>
  </si>
  <si>
    <t>VšĮ Vilniaus miesto klinikinė ligoninė</t>
  </si>
  <si>
    <t>Direktorė Aušra Bilotienė Motiejūnienė</t>
  </si>
  <si>
    <t>L.R.Tamulio firma “Meditalika”</t>
  </si>
  <si>
    <t>Komercijos direktorė Rita Gresevičiūtė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</si>
</sst>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 %"/>
  </numFmts>
  <fonts count="19" x14ac:knownFonts="1">
    <font>
      <sz val="11"/>
      <color rgb="FF000000"/>
      <name val="Calibri"/>
      <family val="2"/>
      <charset val="186"/>
    </font>
    <font>
      <sz val="10"/>
      <color rgb="FF000000"/>
      <name val="Calibri"/>
      <family val="2"/>
      <charset val="186"/>
    </font>
    <font>
      <b/>
      <sz val="12"/>
      <color rgb="FF000000"/>
      <name val="Times New Roman"/>
      <family val="1"/>
      <charset val="186"/>
    </font>
    <font>
      <sz val="12"/>
      <color rgb="FF000000"/>
      <name val="Times New Roman"/>
      <family val="1"/>
      <charset val="186"/>
    </font>
    <font>
      <sz val="8"/>
      <color rgb="FF000000"/>
      <name val="Times New Roman"/>
      <family val="1"/>
      <charset val="186"/>
    </font>
    <font>
      <sz val="12"/>
      <name val="Times New Roman"/>
      <family val="1"/>
      <charset val="186"/>
    </font>
    <font>
      <sz val="10"/>
      <name val="Times New Roman"/>
      <family val="1"/>
      <charset val="186"/>
    </font>
    <font>
      <b/>
      <sz val="12"/>
      <name val="Times New Roman"/>
      <family val="1"/>
      <charset val="186"/>
    </font>
    <font>
      <sz val="11"/>
      <name val="Times New Roman"/>
      <family val="1"/>
      <charset val="186"/>
    </font>
    <font>
      <sz val="11"/>
      <name val="Calibri"/>
      <family val="2"/>
      <charset val="186"/>
    </font>
    <font>
      <i/>
      <sz val="8"/>
      <name val="Times New Roman"/>
      <family val="1"/>
      <charset val="186"/>
    </font>
    <font>
      <b/>
      <sz val="11"/>
      <name val="Calibri"/>
      <family val="2"/>
      <charset val="186"/>
    </font>
    <font>
      <sz val="11"/>
      <name val="Calibri"/>
      <family val="2"/>
      <charset val="1"/>
    </font>
    <font>
      <b/>
      <sz val="11"/>
      <name val="Calibri"/>
      <family val="2"/>
      <charset val="1"/>
    </font>
    <font>
      <sz val="10"/>
      <color rgb="FFFF0000"/>
      <name val="Times New Roman"/>
      <family val="1"/>
      <charset val="186"/>
    </font>
    <font>
      <sz val="8"/>
      <name val="Calibri"/>
      <family val="2"/>
      <charset val="186"/>
    </font>
    <font>
      <sz val="8"/>
      <color rgb="FF000000"/>
      <name val="Calibri"/>
      <family val="2"/>
      <charset val="186"/>
    </font>
    <font>
      <strike/>
      <sz val="12"/>
      <color rgb="FFFF0000"/>
      <name val="Times New Roman"/>
      <family val="1"/>
      <charset val="186"/>
    </font>
    <font>
      <sz val="11"/>
      <color rgb="FF000000"/>
      <name val="Calibri"/>
      <family val="2"/>
      <charset val="186"/>
    </font>
  </fonts>
  <fills count="3">
    <fill>
      <patternFill patternType="none"/>
    </fill>
    <fill>
      <patternFill patternType="gray125"/>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xf numFmtId="165" fontId="18" fillId="0" borderId="0" applyBorder="0" applyProtection="0"/>
  </cellStyleXfs>
  <cellXfs count="48">
    <xf numFmtId="0" fontId="0" fillId="0" borderId="0" xfId="0"/>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left" vertical="center"/>
    </xf>
    <xf numFmtId="0" fontId="2" fillId="2" borderId="0" xfId="0" applyFont="1" applyFill="1" applyAlignment="1">
      <alignment horizontal="center" vertical="center" wrapText="1"/>
    </xf>
    <xf numFmtId="0" fontId="1" fillId="0" borderId="0" xfId="0" applyFont="1"/>
    <xf numFmtId="0" fontId="0" fillId="0" borderId="0" xfId="0" applyAlignment="1">
      <alignment vertical="center" wrapText="1"/>
    </xf>
    <xf numFmtId="0" fontId="9" fillId="0" borderId="0" xfId="0" applyFont="1"/>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2" xfId="0" applyFont="1" applyBorder="1" applyAlignment="1">
      <alignment horizontal="center"/>
    </xf>
    <xf numFmtId="0" fontId="7" fillId="2"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164" fontId="9" fillId="0" borderId="1" xfId="0" applyNumberFormat="1" applyFont="1" applyBorder="1" applyAlignment="1">
      <alignment horizontal="center" vertical="top" wrapText="1"/>
    </xf>
    <xf numFmtId="165" fontId="9" fillId="0" borderId="1" xfId="1" applyFont="1" applyBorder="1" applyAlignment="1" applyProtection="1">
      <alignment horizontal="center" vertical="top" wrapText="1"/>
    </xf>
    <xf numFmtId="2" fontId="9" fillId="0" borderId="1" xfId="0" applyNumberFormat="1" applyFont="1" applyBorder="1" applyAlignment="1">
      <alignment horizontal="center" vertical="top" wrapText="1"/>
    </xf>
    <xf numFmtId="0" fontId="9" fillId="0" borderId="1" xfId="0" applyFont="1" applyBorder="1" applyAlignment="1">
      <alignment horizontal="center" vertical="top"/>
    </xf>
    <xf numFmtId="2" fontId="11" fillId="0" borderId="1" xfId="0" applyNumberFormat="1" applyFont="1" applyBorder="1" applyAlignment="1">
      <alignment vertical="center" wrapText="1"/>
    </xf>
    <xf numFmtId="0" fontId="7" fillId="2" borderId="1" xfId="0" applyFont="1" applyFill="1" applyBorder="1" applyAlignment="1">
      <alignment horizontal="right" vertical="center" wrapText="1"/>
    </xf>
    <xf numFmtId="0" fontId="13" fillId="0" borderId="3" xfId="0" applyFont="1" applyBorder="1" applyAlignment="1">
      <alignment horizontal="center" vertical="top"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16" fillId="0" borderId="0" xfId="0" applyFont="1" applyAlignment="1">
      <alignment vertical="center"/>
    </xf>
    <xf numFmtId="0" fontId="4" fillId="0" borderId="0" xfId="0" applyFont="1" applyAlignment="1">
      <alignment horizontal="justify" vertical="center"/>
    </xf>
    <xf numFmtId="0" fontId="1" fillId="0" borderId="0" xfId="0" applyFont="1" applyAlignment="1">
      <alignment vertical="center"/>
    </xf>
    <xf numFmtId="0" fontId="3" fillId="0" borderId="0" xfId="0" applyFont="1" applyAlignment="1">
      <alignment vertical="center"/>
    </xf>
    <xf numFmtId="0" fontId="16" fillId="0" borderId="0" xfId="0" applyFont="1" applyAlignment="1">
      <alignment horizontal="justify" vertical="center"/>
    </xf>
    <xf numFmtId="0" fontId="3" fillId="0" borderId="0" xfId="0" applyFont="1" applyAlignment="1">
      <alignment horizontal="justify" vertical="center"/>
    </xf>
    <xf numFmtId="0" fontId="17" fillId="0" borderId="0" xfId="0" applyFont="1" applyAlignment="1">
      <alignment vertical="center"/>
    </xf>
    <xf numFmtId="0" fontId="3" fillId="0" borderId="0" xfId="0" applyFont="1"/>
    <xf numFmtId="0" fontId="2" fillId="0" borderId="0" xfId="0" applyFont="1" applyAlignment="1">
      <alignment vertical="center"/>
    </xf>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xf>
    <xf numFmtId="0" fontId="2" fillId="2" borderId="0" xfId="0" applyFont="1" applyFill="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BreakPreview" topLeftCell="B13" zoomScaleNormal="100" zoomScaleSheetLayoutView="100" workbookViewId="0">
      <selection activeCell="I19" sqref="I19:K19"/>
    </sheetView>
  </sheetViews>
  <sheetFormatPr defaultColWidth="8.7109375" defaultRowHeight="15" x14ac:dyDescent="0.25"/>
  <cols>
    <col min="2" max="2" width="21.140625" customWidth="1"/>
    <col min="3" max="3" width="9.7109375" customWidth="1"/>
    <col min="4" max="4" width="13.28515625" customWidth="1"/>
    <col min="5" max="5" width="54.5703125" style="5" customWidth="1"/>
    <col min="6" max="6" width="20" customWidth="1"/>
    <col min="7" max="7" width="15.85546875" customWidth="1"/>
    <col min="8" max="12" width="20" customWidth="1"/>
    <col min="13" max="13" width="17.28515625" customWidth="1"/>
    <col min="14" max="14" width="12.28515625" customWidth="1"/>
  </cols>
  <sheetData>
    <row r="1" spans="1:14" x14ac:dyDescent="0.25">
      <c r="H1" s="36" t="s">
        <v>34</v>
      </c>
      <c r="I1" s="36"/>
      <c r="J1" s="36"/>
      <c r="K1" s="36"/>
    </row>
    <row r="2" spans="1:14" ht="15" customHeight="1" x14ac:dyDescent="0.25">
      <c r="A2" s="47" t="s">
        <v>0</v>
      </c>
      <c r="B2" s="47"/>
      <c r="C2" s="47"/>
      <c r="D2" s="47"/>
      <c r="E2" s="47"/>
      <c r="F2" s="6"/>
      <c r="G2" s="6"/>
    </row>
    <row r="3" spans="1:14" ht="15" customHeight="1" x14ac:dyDescent="0.25">
      <c r="A3" s="47" t="s">
        <v>1</v>
      </c>
      <c r="B3" s="47"/>
      <c r="C3" s="47"/>
      <c r="D3" s="47"/>
      <c r="E3" s="47"/>
      <c r="F3" s="6"/>
      <c r="G3" s="6"/>
    </row>
    <row r="4" spans="1:14" ht="15.75" x14ac:dyDescent="0.25">
      <c r="A4" s="4"/>
      <c r="B4" s="4"/>
      <c r="C4" s="4"/>
      <c r="D4" s="4"/>
      <c r="E4" s="4"/>
      <c r="F4" s="6"/>
      <c r="G4" s="6"/>
    </row>
    <row r="5" spans="1:14" ht="15.75" x14ac:dyDescent="0.25">
      <c r="A5" s="3"/>
      <c r="B5" s="3"/>
      <c r="C5" s="3"/>
      <c r="D5" s="3"/>
      <c r="E5" s="3"/>
      <c r="F5" s="3"/>
      <c r="G5" s="3"/>
      <c r="H5" s="3"/>
      <c r="I5" s="3"/>
      <c r="J5" s="3"/>
    </row>
    <row r="6" spans="1:14" ht="15" customHeight="1" x14ac:dyDescent="0.25">
      <c r="A6" s="42" t="s">
        <v>2</v>
      </c>
      <c r="B6" s="42" t="s">
        <v>3</v>
      </c>
      <c r="C6" s="42" t="s">
        <v>4</v>
      </c>
      <c r="D6" s="42" t="s">
        <v>5</v>
      </c>
      <c r="E6" s="43" t="s">
        <v>6</v>
      </c>
      <c r="F6" s="44" t="s">
        <v>7</v>
      </c>
      <c r="G6" s="44" t="s">
        <v>8</v>
      </c>
      <c r="H6" s="45" t="s">
        <v>9</v>
      </c>
      <c r="I6" s="45" t="s">
        <v>10</v>
      </c>
      <c r="J6" s="46" t="s">
        <v>11</v>
      </c>
      <c r="K6" s="46"/>
      <c r="L6" s="46"/>
      <c r="M6" s="7"/>
      <c r="N6" s="7"/>
    </row>
    <row r="7" spans="1:14" ht="60" customHeight="1" x14ac:dyDescent="0.25">
      <c r="A7" s="42"/>
      <c r="B7" s="42"/>
      <c r="C7" s="42"/>
      <c r="D7" s="42"/>
      <c r="E7" s="43"/>
      <c r="F7" s="44"/>
      <c r="G7" s="44"/>
      <c r="H7" s="45"/>
      <c r="I7" s="45"/>
      <c r="J7" s="1" t="s">
        <v>12</v>
      </c>
      <c r="K7" s="1" t="s">
        <v>13</v>
      </c>
      <c r="L7" s="1" t="s">
        <v>14</v>
      </c>
      <c r="M7" s="7"/>
      <c r="N7" s="7"/>
    </row>
    <row r="8" spans="1:14" x14ac:dyDescent="0.25">
      <c r="A8" s="8">
        <v>1</v>
      </c>
      <c r="B8" s="8">
        <v>2</v>
      </c>
      <c r="C8" s="8">
        <v>3</v>
      </c>
      <c r="D8" s="8">
        <v>4</v>
      </c>
      <c r="E8" s="8">
        <v>5</v>
      </c>
      <c r="F8" s="9">
        <v>6</v>
      </c>
      <c r="G8" s="9">
        <v>7</v>
      </c>
      <c r="H8" s="10">
        <v>9</v>
      </c>
      <c r="I8" s="10">
        <v>10</v>
      </c>
      <c r="J8" s="11">
        <v>11</v>
      </c>
      <c r="K8" s="11">
        <v>12</v>
      </c>
      <c r="L8" s="11">
        <v>13</v>
      </c>
      <c r="M8" s="7"/>
      <c r="N8" s="7"/>
    </row>
    <row r="9" spans="1:14" ht="36" customHeight="1" x14ac:dyDescent="0.25">
      <c r="A9" s="12">
        <v>41</v>
      </c>
      <c r="B9" s="41" t="s">
        <v>17</v>
      </c>
      <c r="C9" s="41"/>
      <c r="D9" s="41"/>
      <c r="E9" s="41"/>
      <c r="F9" s="15"/>
      <c r="G9" s="13"/>
      <c r="H9" s="13"/>
      <c r="I9" s="13"/>
      <c r="J9" s="14"/>
      <c r="K9" s="14"/>
      <c r="L9" s="14"/>
      <c r="M9" s="7"/>
      <c r="N9" s="7"/>
    </row>
    <row r="10" spans="1:14" ht="283.5" customHeight="1" x14ac:dyDescent="0.25">
      <c r="A10" s="2" t="s">
        <v>18</v>
      </c>
      <c r="B10" s="15" t="s">
        <v>19</v>
      </c>
      <c r="C10" s="2" t="s">
        <v>16</v>
      </c>
      <c r="D10" s="2">
        <v>550000</v>
      </c>
      <c r="E10" s="16" t="s">
        <v>20</v>
      </c>
      <c r="F10" s="17">
        <v>0.01</v>
      </c>
      <c r="G10" s="18">
        <v>0.21</v>
      </c>
      <c r="H10" s="19">
        <f>F10*D10</f>
        <v>5500</v>
      </c>
      <c r="I10" s="19">
        <f>H10+H10*G10</f>
        <v>6655</v>
      </c>
      <c r="J10" s="20" t="s">
        <v>21</v>
      </c>
      <c r="K10" s="20">
        <v>9.0749999999999993</v>
      </c>
      <c r="L10" s="23" t="s">
        <v>22</v>
      </c>
      <c r="M10" s="7"/>
      <c r="N10" s="7"/>
    </row>
    <row r="11" spans="1:14" ht="309" customHeight="1" x14ac:dyDescent="0.25">
      <c r="A11" s="2" t="s">
        <v>23</v>
      </c>
      <c r="B11" s="15" t="s">
        <v>24</v>
      </c>
      <c r="C11" s="2" t="s">
        <v>16</v>
      </c>
      <c r="D11" s="2">
        <v>3300</v>
      </c>
      <c r="E11" s="16" t="s">
        <v>25</v>
      </c>
      <c r="F11" s="17">
        <v>0.9</v>
      </c>
      <c r="G11" s="18">
        <v>0.21</v>
      </c>
      <c r="H11" s="19">
        <f>F11*D11</f>
        <v>2970</v>
      </c>
      <c r="I11" s="19">
        <f>H11+H11*G11</f>
        <v>3593.7</v>
      </c>
      <c r="J11" s="20" t="s">
        <v>26</v>
      </c>
      <c r="K11" s="20">
        <v>10.89</v>
      </c>
      <c r="L11" s="23" t="s">
        <v>27</v>
      </c>
      <c r="M11" s="7"/>
      <c r="N11" s="7"/>
    </row>
    <row r="12" spans="1:14" ht="369.75" customHeight="1" x14ac:dyDescent="0.25">
      <c r="A12" s="2" t="s">
        <v>28</v>
      </c>
      <c r="B12" s="15" t="s">
        <v>29</v>
      </c>
      <c r="C12" s="2" t="s">
        <v>16</v>
      </c>
      <c r="D12" s="2">
        <v>8800</v>
      </c>
      <c r="E12" s="16" t="s">
        <v>30</v>
      </c>
      <c r="F12" s="17">
        <v>0.2</v>
      </c>
      <c r="G12" s="18">
        <v>0.21</v>
      </c>
      <c r="H12" s="19">
        <f>F12*D12</f>
        <v>1760</v>
      </c>
      <c r="I12" s="19">
        <f>H12+H12*G12</f>
        <v>2129.6</v>
      </c>
      <c r="J12" s="20" t="s">
        <v>31</v>
      </c>
      <c r="K12" s="20">
        <v>60.5</v>
      </c>
      <c r="L12" s="23" t="s">
        <v>32</v>
      </c>
      <c r="M12" s="7"/>
      <c r="N12" s="7"/>
    </row>
    <row r="13" spans="1:14" ht="15.75" x14ac:dyDescent="0.25">
      <c r="A13" s="25"/>
      <c r="B13" s="15"/>
      <c r="C13" s="15"/>
      <c r="D13" s="15"/>
      <c r="E13" s="22" t="s">
        <v>33</v>
      </c>
      <c r="F13" s="2" t="s">
        <v>15</v>
      </c>
      <c r="G13" s="24" t="s">
        <v>15</v>
      </c>
      <c r="H13" s="21">
        <f>SUM(H10:H12)</f>
        <v>10230</v>
      </c>
      <c r="I13" s="21">
        <f>SUM(I10:I12)</f>
        <v>12378.300000000001</v>
      </c>
      <c r="J13" s="14"/>
      <c r="K13" s="14"/>
      <c r="L13" s="14"/>
      <c r="M13" s="7"/>
      <c r="N13" s="7"/>
    </row>
    <row r="14" spans="1:14" s="33" customFormat="1" ht="15.75" x14ac:dyDescent="0.25">
      <c r="A14" s="29"/>
    </row>
    <row r="15" spans="1:14" s="33" customFormat="1" ht="15.75" x14ac:dyDescent="0.25">
      <c r="A15" s="29"/>
    </row>
    <row r="16" spans="1:14" s="35" customFormat="1" ht="15.75" x14ac:dyDescent="0.25">
      <c r="A16" s="34"/>
      <c r="B16" s="37" t="s">
        <v>35</v>
      </c>
      <c r="C16" s="37"/>
      <c r="D16" s="37"/>
      <c r="E16" s="37"/>
      <c r="I16" s="39" t="s">
        <v>37</v>
      </c>
      <c r="J16" s="39"/>
      <c r="K16" s="39"/>
    </row>
    <row r="17" spans="1:11" s="33" customFormat="1" ht="15.75" x14ac:dyDescent="0.25">
      <c r="A17" s="29"/>
    </row>
    <row r="18" spans="1:11" s="33" customFormat="1" ht="15.75" x14ac:dyDescent="0.25">
      <c r="A18" s="29"/>
    </row>
    <row r="19" spans="1:11" s="33" customFormat="1" ht="15.75" x14ac:dyDescent="0.25">
      <c r="A19" s="29"/>
      <c r="C19" s="38" t="s">
        <v>36</v>
      </c>
      <c r="D19" s="38"/>
      <c r="E19" s="38"/>
      <c r="I19" s="40" t="s">
        <v>38</v>
      </c>
      <c r="J19" s="40"/>
      <c r="K19" s="40"/>
    </row>
    <row r="20" spans="1:11" s="33" customFormat="1" ht="15.75" x14ac:dyDescent="0.25">
      <c r="A20" s="29"/>
    </row>
    <row r="21" spans="1:11" s="33" customFormat="1" ht="15.75" x14ac:dyDescent="0.25">
      <c r="A21" s="29"/>
    </row>
    <row r="22" spans="1:11" s="33" customFormat="1" ht="15.75" x14ac:dyDescent="0.25">
      <c r="A22" s="29"/>
    </row>
    <row r="24" spans="1:11" x14ac:dyDescent="0.25">
      <c r="A24" s="27"/>
    </row>
    <row r="25" spans="1:11" x14ac:dyDescent="0.25">
      <c r="A25" s="28"/>
    </row>
    <row r="26" spans="1:11" x14ac:dyDescent="0.25">
      <c r="A26" s="26"/>
    </row>
    <row r="27" spans="1:11" ht="15.75" x14ac:dyDescent="0.25">
      <c r="A27" s="29"/>
    </row>
    <row r="28" spans="1:11" ht="15.75" x14ac:dyDescent="0.25">
      <c r="A28" s="29"/>
    </row>
    <row r="29" spans="1:11" ht="15.75" x14ac:dyDescent="0.25">
      <c r="A29" s="29"/>
    </row>
    <row r="30" spans="1:11" ht="15.75" x14ac:dyDescent="0.25">
      <c r="A30" s="29"/>
    </row>
    <row r="31" spans="1:11" ht="15.75" x14ac:dyDescent="0.25">
      <c r="A31" s="29"/>
    </row>
    <row r="32" spans="1:11" ht="15.75" x14ac:dyDescent="0.25">
      <c r="A32" s="29"/>
    </row>
    <row r="33" spans="1:1" ht="15.75" x14ac:dyDescent="0.25">
      <c r="A33" s="29"/>
    </row>
    <row r="34" spans="1:1" ht="15.75" x14ac:dyDescent="0.25">
      <c r="A34" s="29"/>
    </row>
    <row r="35" spans="1:1" x14ac:dyDescent="0.25">
      <c r="A35" s="30"/>
    </row>
    <row r="36" spans="1:1" ht="15.75" x14ac:dyDescent="0.25">
      <c r="A36" s="31"/>
    </row>
    <row r="37" spans="1:1" ht="15.75" x14ac:dyDescent="0.25">
      <c r="A37" s="31"/>
    </row>
    <row r="38" spans="1:1" ht="15.75" x14ac:dyDescent="0.25">
      <c r="A38" s="31"/>
    </row>
    <row r="39" spans="1:1" ht="15.75" x14ac:dyDescent="0.25">
      <c r="A39" s="31"/>
    </row>
    <row r="40" spans="1:1" ht="15.75" x14ac:dyDescent="0.25">
      <c r="A40" s="31"/>
    </row>
    <row r="41" spans="1:1" ht="15.75" x14ac:dyDescent="0.25">
      <c r="A41" s="31"/>
    </row>
    <row r="42" spans="1:1" ht="15.75" x14ac:dyDescent="0.25">
      <c r="A42" s="31"/>
    </row>
    <row r="43" spans="1:1" ht="15.75" x14ac:dyDescent="0.25">
      <c r="A43" s="32"/>
    </row>
    <row r="44" spans="1:1" x14ac:dyDescent="0.25">
      <c r="A44" s="27"/>
    </row>
    <row r="45" spans="1:1" x14ac:dyDescent="0.25">
      <c r="A45" s="28"/>
    </row>
  </sheetData>
  <autoFilter ref="A8:L13" xr:uid="{00000000-0009-0000-0000-000000000000}"/>
  <mergeCells count="18">
    <mergeCell ref="A6:A7"/>
    <mergeCell ref="B6:B7"/>
    <mergeCell ref="C6:C7"/>
    <mergeCell ref="D6:D7"/>
    <mergeCell ref="E6:E7"/>
    <mergeCell ref="H1:K1"/>
    <mergeCell ref="B16:E16"/>
    <mergeCell ref="C19:E19"/>
    <mergeCell ref="I16:K16"/>
    <mergeCell ref="I19:K19"/>
    <mergeCell ref="B9:E9"/>
    <mergeCell ref="F6:F7"/>
    <mergeCell ref="G6:G7"/>
    <mergeCell ref="H6:H7"/>
    <mergeCell ref="I6:I7"/>
    <mergeCell ref="J6:L6"/>
    <mergeCell ref="A2:E2"/>
    <mergeCell ref="A3:E3"/>
  </mergeCells>
  <pageMargins left="0.7" right="0.7" top="0.75" bottom="0.75" header="0.511811023622047" footer="0.511811023622047"/>
  <pageSetup paperSize="9" scale="4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149</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32</cp:revision>
  <cp:lastPrinted>2024-07-22T08:50:09Z</cp:lastPrinted>
  <dcterms:created xsi:type="dcterms:W3CDTF">2024-03-14T10:44:49Z</dcterms:created>
  <dcterms:modified xsi:type="dcterms:W3CDTF">2025-02-03T08:51:34Z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fbb94586-3437-4a61-a72f-f32996951d69</vt:lpwstr>
  </property>
</Properties>
</file>