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Viesieji2\Desktop\Agnė 2024\8. Diagnostikos reagentų, laboratorinių ir serumų II (2024, atviras)\"/>
    </mc:Choice>
  </mc:AlternateContent>
  <xr:revisionPtr revIDLastSave="0" documentId="8_{8ED58755-E32F-4B83-88C6-9502D5EBF522}" xr6:coauthVersionLast="47" xr6:coauthVersionMax="47" xr10:uidLastSave="{00000000-0000-0000-0000-000000000000}"/>
  <bookViews>
    <workbookView xWindow="-120" yWindow="-120" windowWidth="29040" windowHeight="15840" tabRatio="500" firstSheet="1" activeTab="1" xr2:uid="{00000000-000D-0000-FFFF-FFFF00000000}"/>
  </bookViews>
  <sheets>
    <sheet name="Bendrieji reikalavimai" sheetId="1" r:id="rId1"/>
    <sheet name="1-5 PD reagentai laboratorijai" sheetId="2" r:id="rId2"/>
    <sheet name="12-42 mikrobiolog lab " sheetId="5" r:id="rId3"/>
  </sheets>
  <definedNames>
    <definedName name="_xlnm.Print_Area" localSheetId="2">'12-42 mikrobiolog lab '!$A$1:$L$22</definedName>
  </definedNames>
  <calcPr calcId="181029"/>
  <extLst>
    <ext xmlns:loext="http://schemas.libreoffice.org/" uri="{7626C862-2A13-11E5-B345-FEFF819CDC9F}">
      <loext:extCalcPr stringRefSyntax="ExcelA1"/>
    </ext>
  </extLst>
</workbook>
</file>

<file path=xl/calcChain.xml><?xml version="1.0" encoding="utf-8"?>
<calcChain xmlns="http://schemas.openxmlformats.org/spreadsheetml/2006/main">
  <c r="I15" i="5" l="1"/>
  <c r="J15" i="5" s="1"/>
  <c r="I16" i="5"/>
  <c r="J16" i="5" s="1"/>
  <c r="I14" i="5"/>
  <c r="J14" i="5" s="1"/>
  <c r="I10" i="5"/>
  <c r="J10" i="5" s="1"/>
  <c r="I9" i="5"/>
  <c r="J9" i="5" s="1"/>
  <c r="I9" i="2"/>
  <c r="J9" i="2" s="1"/>
  <c r="J11" i="5" l="1"/>
  <c r="J17" i="5"/>
  <c r="I17" i="5"/>
  <c r="I11" i="5"/>
</calcChain>
</file>

<file path=xl/sharedStrings.xml><?xml version="1.0" encoding="utf-8"?>
<sst xmlns="http://schemas.openxmlformats.org/spreadsheetml/2006/main" count="102" uniqueCount="75">
  <si>
    <t xml:space="preserve">TECHNINĖS SPECIFIKACIJOS </t>
  </si>
  <si>
    <t>BENDRIEJI REIKALAVIMAI</t>
  </si>
  <si>
    <t>1. Prekių kokybei:</t>
  </si>
  <si>
    <t>1.1. Prekės turi būti registruotos ir leidžiamos naudotis Lietuvos Respublikoje įstatymų nustatyta tvarka.</t>
  </si>
  <si>
    <t>1.2. Prekės turi būti pažymėtos CE ženklu. Kartu su pasiūlymu turi būti pateikti CE sertifikatai arba lygiaverčiai dokumentai, patvirtinantys, kad tiekėjo siūlomos prekės atitinka Medicinos priemonių reglamentui (2017/745/ES) ir In vitro diagnostikos medicinos priemonių reglamentui (2017/746/ES), nustatytus reikalavimus (pateikiamos skaitmeninės dokumento kopijos).</t>
  </si>
  <si>
    <t>1.3. Prekių kokybė turi atitikti galiojančius standartus, technines sąlygas ar kitus norminius aktus.</t>
  </si>
  <si>
    <t>1.5. Kartu su pasiūlymu turi būti pateikti detalūs prekių aprašymai (originalūs prekių katalogai, ar jų dalys ar kiti lygiaverčiai gamintojo parengti dokumentai, kuriose aprašomos siūlomos prekės), įrodantys, kad siūlomos prekės atitinka techninės specifikacijos reikalavimus (techniniuose aprašymuose, kataloguose ir pan. turi būti pažymėti siūlomos pozicijos techniniai parametrai). Pateikiamos skaitmeninės dokumentų kopijos.</t>
  </si>
  <si>
    <t>2. Įrangos kokybė (taikoma jeigu nuomojama / panaudos būdu gaunama Įranga):</t>
  </si>
  <si>
    <t>2.1. Įrangos kokybė turi atitikti galiojančius standartus, technines sąlygas ar kitus norminius aktus.</t>
  </si>
  <si>
    <t>2.4. Kartu su pasiūlymu turi būti pateikti Įrangos techninių charakteristikų aprašymai, katalogai, specifikacijos, įrangos instrukcija ir vartotojo vadovas ar kiti lygiaverčiai dokumentai, patvirtinantys, kad siūlomi analizatoriai atitinka techninėje specifikacijoje analizatoriams nustatytus reikalavimus (šioje pateiktoje dokumentacijoje turi būti tiksliai ir aiškiai pažymėtas techninis parametras).</t>
  </si>
  <si>
    <t>TECHNINĖ SPECIFIKACIJA</t>
  </si>
  <si>
    <t>DIAGNOSTIKOS REAGENTAI IR KITOS LABORATORINĖS PRIEMONĖS LABORATORINĖS MEDICINOS CENTRO LABORATORINIŲ TYRIMŲ SKYRIUI</t>
  </si>
  <si>
    <t>Pirkimo dalies Nr.</t>
  </si>
  <si>
    <t>Prekės / priemonės pavadinimas</t>
  </si>
  <si>
    <t>Mato vienetas</t>
  </si>
  <si>
    <t>Maksimalus poreikis 36 mėnesiams</t>
  </si>
  <si>
    <t>Techniniai reikalavimai</t>
  </si>
  <si>
    <t>PVM tarifas (%)</t>
  </si>
  <si>
    <t>Vieneto kaina Eur, be PVM</t>
  </si>
  <si>
    <t>Bendra pasiūlymo kaina Eur, be PVM</t>
  </si>
  <si>
    <t>Bendra pasiūlymo kaina Eur, su PVM</t>
  </si>
  <si>
    <r>
      <rPr>
        <b/>
        <sz val="10"/>
        <color rgb="FF000000"/>
        <rFont val="Times New Roman"/>
        <family val="1"/>
        <charset val="186"/>
      </rPr>
      <t xml:space="preserve">Gamintojas, komercinis prekės pavadinimas
</t>
    </r>
    <r>
      <rPr>
        <b/>
        <i/>
        <sz val="10"/>
        <color rgb="FFFF0000"/>
        <rFont val="Times New Roman"/>
        <family val="1"/>
        <charset val="186"/>
      </rPr>
      <t>(privaloma užpildyti)</t>
    </r>
  </si>
  <si>
    <r>
      <rPr>
        <b/>
        <sz val="10"/>
        <color rgb="FF000000"/>
        <rFont val="Times New Roman"/>
        <family val="1"/>
        <charset val="186"/>
      </rPr>
      <t xml:space="preserve">Nuoroda į nurodytą parametrą, patvirtinantį gamintojo dokumento (katalogo/ bukleto/brošiūros/instrukcijos) puslapį, kuriame yra atžyma apie siūlomos prekės atitikimą reikalavimui </t>
    </r>
    <r>
      <rPr>
        <b/>
        <i/>
        <sz val="10"/>
        <color rgb="FFFF0000"/>
        <rFont val="Times New Roman"/>
        <family val="1"/>
        <charset val="186"/>
      </rPr>
      <t>(privaloma užpildyti)</t>
    </r>
  </si>
  <si>
    <t>Antgaliai tepinėliams atlikti</t>
  </si>
  <si>
    <t>vnt.</t>
  </si>
  <si>
    <t>Plastikiniai su metaliniu pradurėju.</t>
  </si>
  <si>
    <t>Vieneto kaina be PVM, Eur</t>
  </si>
  <si>
    <t>Bendra pasiūlymo kaina, Eur be PVM</t>
  </si>
  <si>
    <t>Bendra pasiūlymo kaina, Eur su PVM</t>
  </si>
  <si>
    <t>DIAGNOSTIKOS REAGENTAI, LABORATORINĖS PRIEMONĖS IR SERUMAI LABORATORINĖS MEDICINOS CENTRO MIKROBIOLOGINIŲ TYRIMŲ LABORATORIJAI</t>
  </si>
  <si>
    <t>vnt. (tyrimų skaičius)</t>
  </si>
  <si>
    <t>Pakuotė su lašintuvu; talpa 1 ml -3 ml; praskiestas; agliutinacija ant stikliuko su gyva kultūra.</t>
  </si>
  <si>
    <t>E.coli OK O antiserumas 0157</t>
  </si>
  <si>
    <t>EPEC/VTEC/STEC E.coli polivalentiniai antiserumai</t>
  </si>
  <si>
    <t>Imersinis aliejus</t>
  </si>
  <si>
    <t>ml</t>
  </si>
  <si>
    <t>Pakuotė su lašintuvu; Talpa 30 ml. - 100 ml, į aliejaus sudėtį neįeina nuodingos cheminės medžiagos pagal LR galiojančius Nuodingų medžiagų kontrolės įstatymus.</t>
  </si>
  <si>
    <t>Dėžutė objektinių stiklelių (tepinėlių) saugojimui</t>
  </si>
  <si>
    <t>Plastikinė, stikliukai saugomi horizontalioje padėtyje, telpa ne mažiau nei 25 stikliukai, stikliuko išmatavimai 76 x 26 mm.</t>
  </si>
  <si>
    <t>Popierius lęšiams valyti (lapeliai)</t>
  </si>
  <si>
    <t>Lapelio dydis ne mažesnis 80x100 mm, pakuotė ne daugiau 1000 lapelių, skirtas valyti jautriems optiniams paviršiams, pagamintas iš specialaus itin švelnaus pluošto, nepaliekančio įbrėžimų ir pluošto likučių, pašalina paviršiaus drėgmę ir riebalus.</t>
  </si>
  <si>
    <t>19. Agliutinaciniai serumai ešerichijų diferencijacijai (Būtina pateikti pasiūlymą visoms pirkimo dalies pozicijoms)</t>
  </si>
  <si>
    <t>19.1.</t>
  </si>
  <si>
    <t>19.2.</t>
  </si>
  <si>
    <t>Bendra 19 pirkimo dalies kaina, Eur:</t>
  </si>
  <si>
    <t>23. Priemonės mikroskopijai (Būtina pateikti pasiūlymą visoms pirkimo dalies pozicijoms)</t>
  </si>
  <si>
    <t>23.1.</t>
  </si>
  <si>
    <t>23.2.</t>
  </si>
  <si>
    <t>23.3.</t>
  </si>
  <si>
    <t>Bendra 23 pirkimo dalies kaina, Eur:</t>
  </si>
  <si>
    <t>2.2. Įranga turi būti pažymėta CE. Kartu su pasiūlymu turi būti pateikti CE sertifikatai arba lygiaverčiai dokumentai, patvirtinantys, kad tiekėjo siūloma įranga atitinka Medicinos priemonių reglamentui (2017/745/ES) ir In vitro diagnostikos medicinos priemonių reglamentui (2017/746/ES), nustatytus reikalavimus (pateikiamos skaitmeninės dokumento kopijos).</t>
  </si>
  <si>
    <t>* Pasiūlymas, kuriame nurodyta kaina yra didesnė, bus atmestas kaip neatitinkantis pirkimo dokumentuose nustatytų reikalavimų.</t>
  </si>
  <si>
    <r>
      <t>Maksimalios perkančiajai organizacijai priimtinos pasiūlymo kainos  įskaitant visus mokesčius, Eur</t>
    </r>
    <r>
      <rPr>
        <b/>
        <sz val="10"/>
        <color theme="9"/>
        <rFont val="Times New Roman"/>
        <family val="1"/>
        <charset val="186"/>
      </rPr>
      <t>*</t>
    </r>
  </si>
  <si>
    <t>1. EPEC/VTEC/STEC E. coli (išskirtų žmonėms) nustatymas agliutinuojant;                                       
2. Antiserumai lašintuvuose, kurių talpa 1 ml -3 ml;                                                                           
3. Agliutinaciniai serumai praskiesti ir paruošti naudojimai;                                                             
4.  Į rinkinį įeina serotipai: 026, 0103, 0111, 0145, 0157, 086, 0114, 0121, 0126, 0142, 055, 0119, 0125 ac, 0127, 0128 ab;                                                                                                                             
5. Agliutinacija atliekama ant stikliuko su gyva kultūra.</t>
  </si>
  <si>
    <t>2.3. Kartu su pasiūlymu turi būti pateikti dokumentai: 
- jeigu siūlomi reagentai yra to paties gamintojo kaip analizatorius, būtina pateikti dokumentus (įrangos instrukcija ir/arba reagentų gamintojo aiškinamasis raštas ir/arba reagentų informacinis lapelis), įrodančius, kad siūlomus reagentus galima naudoti su Pirkėjo naudojama arba Tiekėjo siūloma medicinine įranga (taikoma 11 pirkimo objekto daliai). 
- jeigu konkrečiam analizatoriui siūlomi reagentai, pagaminti kito, negu analizatoriaus gamintojo, būtina pateikti gamintojo adaptacijos protokolą, ar kitą lygiavertį dokumentą, konkrečiam analizatoriaus modeliui, patvirtinantį patikimus, siūlomų reagentų išbandymo su šiuo analizatoriumi, rezultatus.</t>
  </si>
  <si>
    <r>
      <t xml:space="preserve">1.4. Prekių (išskyrus reagentus, laboratorines priemones, serumus tiekiamus pagal slenkantį grafiką) pristatymo momentu prekių galiojimo terminas turi būti ne trumpesnis nei 6 (šeši) kalendoriniai mėnesiai ir sutapti su nurodytuoju prekių aprašyme ar pakuotėje. </t>
    </r>
    <r>
      <rPr>
        <sz val="11"/>
        <color rgb="FFFF0000"/>
        <rFont val="Times New Roman"/>
        <family val="1"/>
        <charset val="186"/>
      </rPr>
      <t xml:space="preserve">Mikrobiologinėms terpėms taikomas ne trumpesnis nei 1 mėnesio galiojimo terminas. </t>
    </r>
    <r>
      <rPr>
        <sz val="11"/>
        <rFont val="Times New Roman"/>
        <family val="1"/>
        <charset val="186"/>
      </rPr>
      <t>Nurodytas prekių galiojimo terminas taikomas visoms prekėms, išskyrus atvejus, kuomet konkrečios pirkimo objekto dalies Techniniuose reikalavimuose nurodyta kitaip.</t>
    </r>
  </si>
  <si>
    <t>DIAGNOSTIKOS REAGENTŲ, LABORATORINIŲ PRIEMONIŲ IR SERUMŲ II</t>
  </si>
  <si>
    <r>
      <t xml:space="preserve">1.6. Kartu su pasiūlymu turi būti pateiktos saugos duomenų lapų skaitmeninės dokumentų kopijos originalo ir lietuvių kalbomis </t>
    </r>
    <r>
      <rPr>
        <sz val="11"/>
        <color rgb="FFFF0000"/>
        <rFont val="Times New Roman"/>
        <family val="1"/>
        <charset val="186"/>
      </rPr>
      <t>(taikoma tik siūlant chemines, nuodingas medžiagas)</t>
    </r>
    <r>
      <rPr>
        <sz val="11"/>
        <rFont val="Times New Roman"/>
        <family val="1"/>
        <charset val="186"/>
      </rPr>
      <t>, patvirtinančios, kad siūlomos cheminės medžiagos yra saugios.</t>
    </r>
  </si>
  <si>
    <r>
      <t xml:space="preserve">Gamintojas, komercinis prekės pavadinimas
</t>
    </r>
    <r>
      <rPr>
        <b/>
        <i/>
        <sz val="10"/>
        <color rgb="FFFF0000"/>
        <rFont val="Times New Roman"/>
        <family val="1"/>
        <charset val="186"/>
      </rPr>
      <t>(privaloma užpildyti)</t>
    </r>
  </si>
  <si>
    <r>
      <t xml:space="preserve">Nuoroda į nurodytą parametrą, patvirtinantį gamintojo dokumento (katalogo/ bukleto/brošiūros/instrukcijos) puslapį, kuriame yra atžyma apie siūlomos prekės atitikimą reikalavimui </t>
    </r>
    <r>
      <rPr>
        <b/>
        <i/>
        <sz val="10"/>
        <color rgb="FFFF0000"/>
        <rFont val="Times New Roman"/>
        <family val="1"/>
        <charset val="186"/>
      </rPr>
      <t>(privaloma užpildyti)</t>
    </r>
  </si>
  <si>
    <t>SSI E.Coli OK O157, 3ML /44309/</t>
  </si>
  <si>
    <t>SSI Diagnostica, E.coli antisera 3 ml ,kodai  44292,44293,77713 (rinkinys)</t>
  </si>
  <si>
    <t>Pateikiama gamintojo katalogas, 13 psl</t>
  </si>
  <si>
    <t>Pateikiama gamintojo katalogas, 12 psl</t>
  </si>
  <si>
    <t>Kaltek.Immersion oil for microscopy 100 ml, kodas  2167</t>
  </si>
  <si>
    <t>Pateikiama gamintojo katalogo kopija</t>
  </si>
  <si>
    <t>LP Italiana,  Slide box . 192590</t>
  </si>
  <si>
    <t>Kaltek, Lens cleaning tissue, 50 lapelių, kodas 0580</t>
  </si>
  <si>
    <t>Sarstedt 14.1217 Haemo-Diff®, without smear edge, for producing blood smears</t>
  </si>
  <si>
    <t>Pateikta gamintojo brošiūra</t>
  </si>
  <si>
    <t xml:space="preserve">VšĮ Vilniaus miesto klinikinė ligoninė  </t>
  </si>
  <si>
    <t>UAB Mediq Lietuva</t>
  </si>
  <si>
    <t>Direktorė Aušra Bilotienė Motiejūnienė</t>
  </si>
  <si>
    <t>Vykdantysis direktorius Vilius Grikšas</t>
  </si>
  <si>
    <t>priedas nr. 1 prie sutarties nr. S1-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</si>
</sst>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 _€_-;_-@_-"/>
    <numFmt numFmtId="165" formatCode="0.0000"/>
  </numFmts>
  <fonts count="30" x14ac:knownFonts="1">
    <font>
      <sz val="11"/>
      <color rgb="FF000000"/>
      <name val="Calibri"/>
      <family val="2"/>
      <charset val="186"/>
    </font>
    <font>
      <sz val="11"/>
      <color rgb="FF333333"/>
      <name val="Calibri"/>
      <family val="2"/>
      <charset val="186"/>
    </font>
    <font>
      <sz val="11"/>
      <color rgb="FF000000"/>
      <name val="Calibri"/>
      <family val="2"/>
      <charset val="1"/>
    </font>
    <font>
      <sz val="10"/>
      <color rgb="FF000000"/>
      <name val="Times New Roman"/>
      <family val="1"/>
      <charset val="1"/>
    </font>
    <font>
      <sz val="10"/>
      <color rgb="FF000000"/>
      <name val="Arial"/>
      <family val="2"/>
      <charset val="186"/>
    </font>
    <font>
      <b/>
      <sz val="10"/>
      <color rgb="FF000000"/>
      <name val="Times New Roman"/>
      <family val="1"/>
      <charset val="186"/>
    </font>
    <font>
      <b/>
      <sz val="10"/>
      <color rgb="FF000000"/>
      <name val="Times New Roman"/>
      <family val="1"/>
      <charset val="1"/>
    </font>
    <font>
      <b/>
      <sz val="11"/>
      <color rgb="FF000000"/>
      <name val="Times New Roman"/>
      <family val="1"/>
      <charset val="186"/>
    </font>
    <font>
      <sz val="11"/>
      <color rgb="FF000000"/>
      <name val="Times New Roman"/>
      <family val="1"/>
      <charset val="186"/>
    </font>
    <font>
      <sz val="11"/>
      <name val="Times New Roman"/>
      <family val="1"/>
      <charset val="186"/>
    </font>
    <font>
      <b/>
      <sz val="11"/>
      <name val="Times New Roman"/>
      <family val="1"/>
      <charset val="186"/>
    </font>
    <font>
      <b/>
      <u/>
      <sz val="10"/>
      <color rgb="FF000000"/>
      <name val="Times New Roman"/>
      <family val="1"/>
      <charset val="1"/>
    </font>
    <font>
      <b/>
      <sz val="10"/>
      <name val="Times New Roman"/>
      <family val="1"/>
      <charset val="186"/>
    </font>
    <font>
      <b/>
      <i/>
      <sz val="10"/>
      <color rgb="FFFF0000"/>
      <name val="Times New Roman"/>
      <family val="1"/>
      <charset val="186"/>
    </font>
    <font>
      <sz val="10"/>
      <color rgb="FF000000"/>
      <name val="Times New Roman"/>
      <family val="1"/>
      <charset val="186"/>
    </font>
    <font>
      <sz val="10"/>
      <name val="Times New Roman"/>
      <family val="1"/>
      <charset val="186"/>
    </font>
    <font>
      <sz val="10"/>
      <name val="Times New Roman"/>
      <family val="1"/>
      <charset val="1"/>
    </font>
    <font>
      <b/>
      <sz val="12"/>
      <name val="Times New Roman"/>
      <family val="1"/>
      <charset val="186"/>
    </font>
    <font>
      <sz val="12"/>
      <color rgb="FF000000"/>
      <name val="Times New Roman"/>
      <family val="1"/>
      <charset val="186"/>
    </font>
    <font>
      <sz val="10"/>
      <color rgb="FF333333"/>
      <name val="Times New Roman"/>
      <family val="1"/>
      <charset val="1"/>
    </font>
    <font>
      <sz val="10"/>
      <color rgb="FF333333"/>
      <name val="Times New Roman"/>
      <family val="1"/>
      <charset val="186"/>
    </font>
    <font>
      <sz val="11"/>
      <color rgb="FF000000"/>
      <name val="Calibri"/>
      <family val="2"/>
      <charset val="186"/>
    </font>
    <font>
      <sz val="10"/>
      <color theme="9"/>
      <name val="Times New Roman"/>
      <family val="1"/>
      <charset val="186"/>
    </font>
    <font>
      <sz val="10"/>
      <color theme="9"/>
      <name val="Arial"/>
      <family val="2"/>
      <charset val="186"/>
    </font>
    <font>
      <sz val="11"/>
      <color theme="9"/>
      <name val="Calibri"/>
      <family val="2"/>
      <charset val="186"/>
    </font>
    <font>
      <b/>
      <sz val="10"/>
      <color theme="9"/>
      <name val="Times New Roman"/>
      <family val="1"/>
      <charset val="186"/>
    </font>
    <font>
      <sz val="11"/>
      <color rgb="FFFF0000"/>
      <name val="Times New Roman"/>
      <family val="1"/>
      <charset val="186"/>
    </font>
    <font>
      <sz val="14"/>
      <color rgb="FF000000"/>
      <name val="Times New Roman"/>
      <family val="1"/>
      <charset val="186"/>
    </font>
    <font>
      <b/>
      <sz val="14"/>
      <color rgb="FF000000"/>
      <name val="Times New Roman"/>
      <family val="1"/>
      <charset val="186"/>
    </font>
    <font>
      <b/>
      <sz val="12"/>
      <color rgb="FF000000"/>
      <name val="Times New Roman"/>
      <family val="1"/>
      <charset val="186"/>
    </font>
  </fonts>
  <fills count="5">
    <fill>
      <patternFill patternType="none"/>
    </fill>
    <fill>
      <patternFill patternType="gray125"/>
    </fill>
    <fill>
      <patternFill patternType="solid">
        <fgColor rgb="FFF2F2F2"/>
        <bgColor rgb="FFFFFFFF"/>
      </patternFill>
    </fill>
    <fill>
      <patternFill patternType="solid">
        <fgColor rgb="FFFFFFFF"/>
        <bgColor rgb="FFF2F2F2"/>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s>
  <cellStyleXfs count="4">
    <xf numFmtId="0" fontId="0" fillId="0" borderId="0"/>
    <xf numFmtId="164" fontId="1" fillId="0" borderId="0" applyBorder="0" applyProtection="0"/>
    <xf numFmtId="0" fontId="2" fillId="0" borderId="0" applyBorder="0" applyProtection="0"/>
    <xf numFmtId="9" fontId="21" fillId="0" borderId="0" applyFont="0" applyFill="0" applyBorder="0" applyAlignment="0" applyProtection="0"/>
  </cellStyleXfs>
  <cellXfs count="88">
    <xf numFmtId="0" fontId="0" fillId="0" borderId="0" xfId="0"/>
    <xf numFmtId="0" fontId="3" fillId="0" borderId="0" xfId="0" applyFont="1" applyAlignment="1">
      <alignment horizontal="center"/>
    </xf>
    <xf numFmtId="0" fontId="0" fillId="0" borderId="0" xfId="0" applyAlignment="1">
      <alignment horizontal="left"/>
    </xf>
    <xf numFmtId="0" fontId="3" fillId="0" borderId="0" xfId="0" applyFont="1"/>
    <xf numFmtId="0" fontId="3" fillId="0" borderId="0" xfId="0" applyFont="1" applyAlignment="1">
      <alignment vertical="top"/>
    </xf>
    <xf numFmtId="0" fontId="4" fillId="0" borderId="0" xfId="0" applyFont="1" applyAlignment="1">
      <alignment vertical="center"/>
    </xf>
    <xf numFmtId="0" fontId="4" fillId="0" borderId="0" xfId="0" applyFont="1"/>
    <xf numFmtId="0" fontId="7" fillId="0" borderId="0" xfId="0" applyFont="1"/>
    <xf numFmtId="0" fontId="8" fillId="0" borderId="0" xfId="0" applyFont="1"/>
    <xf numFmtId="0" fontId="9" fillId="0" borderId="0" xfId="0" applyFont="1"/>
    <xf numFmtId="164" fontId="5" fillId="0" borderId="1" xfId="0" applyNumberFormat="1" applyFont="1" applyBorder="1" applyAlignment="1">
      <alignment horizontal="center" vertical="center" wrapText="1"/>
    </xf>
    <xf numFmtId="0" fontId="5" fillId="0" borderId="2" xfId="0" applyFont="1" applyBorder="1" applyAlignment="1">
      <alignment horizontal="center" vertical="center" wrapText="1" shrinkToFit="1"/>
    </xf>
    <xf numFmtId="0" fontId="12" fillId="0" borderId="1" xfId="0" applyFont="1" applyBorder="1" applyAlignment="1">
      <alignment horizontal="center" vertical="center" wrapText="1"/>
    </xf>
    <xf numFmtId="0" fontId="5" fillId="0" borderId="3" xfId="0" applyFont="1" applyBorder="1" applyAlignment="1">
      <alignment horizontal="center" vertical="center" wrapText="1" shrinkToFit="1"/>
    </xf>
    <xf numFmtId="0" fontId="5" fillId="0" borderId="2" xfId="0" applyFont="1" applyBorder="1" applyAlignment="1">
      <alignment horizontal="center" vertical="center" wrapText="1"/>
    </xf>
    <xf numFmtId="49" fontId="5" fillId="0" borderId="2" xfId="0" applyNumberFormat="1" applyFont="1" applyBorder="1" applyAlignment="1">
      <alignment horizontal="center" vertical="top" wrapText="1"/>
    </xf>
    <xf numFmtId="0" fontId="14" fillId="0" borderId="2" xfId="0" applyFont="1" applyBorder="1" applyAlignment="1">
      <alignment horizontal="center" vertical="top"/>
    </xf>
    <xf numFmtId="0" fontId="14" fillId="0" borderId="2" xfId="0" applyFont="1" applyBorder="1" applyAlignment="1">
      <alignment horizontal="left" vertical="top" wrapText="1" readingOrder="1"/>
    </xf>
    <xf numFmtId="0" fontId="14" fillId="0" borderId="2" xfId="0" applyFont="1" applyBorder="1" applyAlignment="1">
      <alignment horizontal="center" vertical="top" wrapText="1" readingOrder="1"/>
    </xf>
    <xf numFmtId="0" fontId="14" fillId="0" borderId="2" xfId="0" applyFont="1" applyBorder="1" applyAlignment="1">
      <alignment vertical="top" wrapText="1"/>
    </xf>
    <xf numFmtId="0" fontId="4" fillId="0" borderId="0" xfId="0" applyFont="1" applyAlignment="1">
      <alignment horizontal="center"/>
    </xf>
    <xf numFmtId="0" fontId="15" fillId="0" borderId="0" xfId="0" applyFont="1"/>
    <xf numFmtId="164" fontId="12" fillId="0" borderId="2" xfId="0" applyNumberFormat="1" applyFont="1" applyBorder="1" applyAlignment="1">
      <alignment horizontal="center" vertical="center" wrapText="1"/>
    </xf>
    <xf numFmtId="0" fontId="12" fillId="0" borderId="2" xfId="0" applyFont="1" applyBorder="1" applyAlignment="1">
      <alignment horizontal="center" vertical="center" wrapText="1" shrinkToFit="1"/>
    </xf>
    <xf numFmtId="0" fontId="12" fillId="0" borderId="2" xfId="0" applyFont="1" applyBorder="1" applyAlignment="1">
      <alignment horizontal="center" vertical="center" wrapText="1"/>
    </xf>
    <xf numFmtId="0" fontId="0" fillId="0" borderId="2" xfId="0" applyBorder="1"/>
    <xf numFmtId="0" fontId="18" fillId="0" borderId="0" xfId="0" applyFont="1"/>
    <xf numFmtId="164" fontId="15" fillId="0" borderId="0" xfId="0" applyNumberFormat="1" applyFont="1" applyAlignment="1">
      <alignment horizontal="center" vertical="top"/>
    </xf>
    <xf numFmtId="0" fontId="15" fillId="0" borderId="0" xfId="0" applyFont="1" applyAlignment="1">
      <alignment horizontal="left"/>
    </xf>
    <xf numFmtId="164" fontId="12" fillId="0" borderId="2" xfId="0" applyNumberFormat="1" applyFont="1" applyBorder="1"/>
    <xf numFmtId="0" fontId="20" fillId="0" borderId="2" xfId="0" applyFont="1" applyBorder="1" applyAlignment="1">
      <alignment horizontal="left" vertical="top" wrapText="1"/>
    </xf>
    <xf numFmtId="0" fontId="20" fillId="0" borderId="2" xfId="0" applyFont="1" applyBorder="1" applyAlignment="1">
      <alignment horizontal="center" vertical="top" wrapText="1"/>
    </xf>
    <xf numFmtId="165" fontId="15" fillId="0" borderId="2" xfId="0" applyNumberFormat="1" applyFont="1" applyBorder="1" applyAlignment="1">
      <alignment horizontal="center" vertical="top"/>
    </xf>
    <xf numFmtId="4" fontId="15" fillId="0" borderId="3" xfId="0" applyNumberFormat="1" applyFont="1" applyBorder="1" applyAlignment="1">
      <alignment horizontal="center" vertical="top"/>
    </xf>
    <xf numFmtId="4" fontId="12" fillId="2" borderId="2" xfId="0" applyNumberFormat="1" applyFont="1" applyFill="1" applyBorder="1" applyAlignment="1">
      <alignment vertical="top"/>
    </xf>
    <xf numFmtId="164" fontId="12" fillId="0" borderId="3" xfId="0" applyNumberFormat="1" applyFont="1" applyBorder="1" applyAlignment="1">
      <alignment vertical="top"/>
    </xf>
    <xf numFmtId="164" fontId="12" fillId="0" borderId="5" xfId="0" applyNumberFormat="1" applyFont="1" applyBorder="1"/>
    <xf numFmtId="164" fontId="12" fillId="0" borderId="5" xfId="0" applyNumberFormat="1" applyFont="1" applyBorder="1" applyAlignment="1">
      <alignment horizontal="left"/>
    </xf>
    <xf numFmtId="164" fontId="12" fillId="0" borderId="6" xfId="0" applyNumberFormat="1" applyFont="1" applyBorder="1"/>
    <xf numFmtId="0" fontId="15" fillId="0" borderId="2" xfId="0" applyFont="1" applyBorder="1" applyAlignment="1">
      <alignment horizontal="left" vertical="top" wrapText="1"/>
    </xf>
    <xf numFmtId="2" fontId="12" fillId="2" borderId="2" xfId="0" applyNumberFormat="1" applyFont="1" applyFill="1" applyBorder="1"/>
    <xf numFmtId="2" fontId="12" fillId="3" borderId="0" xfId="0" applyNumberFormat="1" applyFont="1" applyFill="1"/>
    <xf numFmtId="0" fontId="19" fillId="0" borderId="2" xfId="0" applyFont="1" applyBorder="1" applyAlignment="1">
      <alignment horizontal="center" vertical="top" wrapText="1"/>
    </xf>
    <xf numFmtId="0" fontId="22" fillId="0" borderId="0" xfId="0" applyFont="1"/>
    <xf numFmtId="0" fontId="22" fillId="0" borderId="0" xfId="0" applyFont="1" applyAlignment="1">
      <alignment horizontal="center"/>
    </xf>
    <xf numFmtId="0" fontId="22" fillId="0" borderId="0" xfId="0" applyFont="1" applyAlignment="1">
      <alignment vertical="top"/>
    </xf>
    <xf numFmtId="0" fontId="23" fillId="0" borderId="0" xfId="0" applyFont="1" applyAlignment="1">
      <alignment vertical="center"/>
    </xf>
    <xf numFmtId="0" fontId="23" fillId="0" borderId="0" xfId="0" applyFont="1"/>
    <xf numFmtId="0" fontId="24" fillId="0" borderId="0" xfId="0" applyFont="1"/>
    <xf numFmtId="0" fontId="14" fillId="0" borderId="2" xfId="0" applyFont="1" applyBorder="1" applyAlignment="1">
      <alignment vertical="top"/>
    </xf>
    <xf numFmtId="9" fontId="14" fillId="0" borderId="4" xfId="3" applyFont="1" applyBorder="1" applyAlignment="1">
      <alignment horizontal="center" vertical="top"/>
    </xf>
    <xf numFmtId="9" fontId="15" fillId="0" borderId="2" xfId="3" applyFont="1" applyBorder="1" applyAlignment="1">
      <alignment horizontal="center" vertical="top"/>
    </xf>
    <xf numFmtId="2" fontId="14" fillId="0" borderId="2" xfId="0" applyNumberFormat="1" applyFont="1" applyBorder="1" applyAlignment="1">
      <alignment vertical="top"/>
    </xf>
    <xf numFmtId="165" fontId="14" fillId="0" borderId="4" xfId="0" applyNumberFormat="1" applyFont="1" applyBorder="1" applyAlignment="1">
      <alignment horizontal="right" vertical="top"/>
    </xf>
    <xf numFmtId="2" fontId="5" fillId="2" borderId="4" xfId="0" applyNumberFormat="1" applyFont="1" applyFill="1" applyBorder="1" applyAlignment="1">
      <alignment horizontal="right" vertical="top"/>
    </xf>
    <xf numFmtId="2" fontId="5" fillId="2" borderId="8" xfId="0" applyNumberFormat="1" applyFont="1" applyFill="1" applyBorder="1" applyAlignment="1">
      <alignment horizontal="right" vertical="top"/>
    </xf>
    <xf numFmtId="0" fontId="15" fillId="4" borderId="2" xfId="0" applyFont="1" applyFill="1" applyBorder="1" applyAlignment="1">
      <alignment vertical="top" wrapText="1"/>
    </xf>
    <xf numFmtId="0" fontId="15" fillId="4" borderId="2" xfId="0" applyFont="1" applyFill="1" applyBorder="1" applyAlignment="1">
      <alignment horizontal="left" vertical="top" wrapText="1"/>
    </xf>
    <xf numFmtId="0" fontId="8" fillId="4" borderId="2" xfId="0" applyFont="1" applyFill="1" applyBorder="1" applyAlignment="1">
      <alignment horizontal="left" vertical="top"/>
    </xf>
    <xf numFmtId="0" fontId="16" fillId="4" borderId="2" xfId="0" applyFont="1" applyFill="1" applyBorder="1" applyAlignment="1">
      <alignment vertical="top"/>
    </xf>
    <xf numFmtId="0" fontId="15" fillId="4" borderId="2" xfId="0" applyFont="1" applyFill="1" applyBorder="1" applyAlignment="1">
      <alignment horizontal="center" vertical="top"/>
    </xf>
    <xf numFmtId="0" fontId="27" fillId="0" borderId="0" xfId="0" applyFont="1"/>
    <xf numFmtId="0" fontId="27" fillId="0" borderId="0" xfId="0" applyFont="1" applyAlignment="1">
      <alignment horizontal="left"/>
    </xf>
    <xf numFmtId="0" fontId="28" fillId="0" borderId="0" xfId="0" applyFont="1"/>
    <xf numFmtId="0" fontId="28" fillId="0" borderId="0" xfId="0" applyFont="1" applyAlignment="1">
      <alignment horizontal="left"/>
    </xf>
    <xf numFmtId="0" fontId="29" fillId="0" borderId="0" xfId="0" applyFont="1"/>
    <xf numFmtId="0" fontId="29" fillId="0" borderId="0" xfId="0" applyFont="1" applyAlignment="1">
      <alignment horizontal="left"/>
    </xf>
    <xf numFmtId="0" fontId="0" fillId="0" borderId="0" xfId="0" applyAlignment="1">
      <alignment horizontal="left"/>
    </xf>
    <xf numFmtId="0" fontId="9" fillId="0" borderId="0" xfId="0" applyFont="1" applyAlignment="1">
      <alignment horizontal="left"/>
    </xf>
    <xf numFmtId="0" fontId="9" fillId="0" borderId="0" xfId="0" applyFont="1" applyAlignment="1">
      <alignment horizontal="left" wrapText="1"/>
    </xf>
    <xf numFmtId="0" fontId="10" fillId="0" borderId="0" xfId="0" applyFont="1" applyAlignment="1">
      <alignment horizontal="left"/>
    </xf>
    <xf numFmtId="0" fontId="12" fillId="0" borderId="0" xfId="0" applyFont="1" applyAlignment="1">
      <alignment horizontal="center"/>
    </xf>
    <xf numFmtId="0" fontId="6" fillId="0" borderId="0" xfId="0" applyFont="1" applyAlignment="1">
      <alignment horizontal="center" vertical="center"/>
    </xf>
    <xf numFmtId="0" fontId="8" fillId="0" borderId="0" xfId="0" applyFont="1" applyAlignment="1">
      <alignment horizontal="left"/>
    </xf>
    <xf numFmtId="0" fontId="11"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center"/>
    </xf>
    <xf numFmtId="0" fontId="29" fillId="0" borderId="0" xfId="0" applyFont="1" applyAlignment="1">
      <alignment horizontal="center"/>
    </xf>
    <xf numFmtId="0" fontId="12" fillId="0" borderId="2" xfId="0" applyFont="1" applyBorder="1" applyAlignment="1">
      <alignment horizontal="right" vertical="top"/>
    </xf>
    <xf numFmtId="0" fontId="15" fillId="0" borderId="0" xfId="0" applyFont="1" applyAlignment="1">
      <alignment horizontal="center"/>
    </xf>
    <xf numFmtId="2" fontId="20" fillId="0" borderId="1" xfId="0" applyNumberFormat="1" applyFont="1" applyBorder="1" applyAlignment="1">
      <alignment horizontal="center" vertical="top" wrapText="1"/>
    </xf>
    <xf numFmtId="2" fontId="20" fillId="0" borderId="7" xfId="0" applyNumberFormat="1" applyFont="1" applyBorder="1" applyAlignment="1">
      <alignment horizontal="center" vertical="top" wrapText="1"/>
    </xf>
    <xf numFmtId="2" fontId="20" fillId="0" borderId="4" xfId="0" applyNumberFormat="1" applyFont="1" applyBorder="1" applyAlignment="1">
      <alignment horizontal="center" vertical="top" wrapText="1"/>
    </xf>
    <xf numFmtId="0" fontId="28" fillId="0" borderId="0" xfId="0" applyFont="1" applyAlignment="1">
      <alignment horizontal="center"/>
    </xf>
    <xf numFmtId="0" fontId="28" fillId="0" borderId="0" xfId="0" applyFont="1" applyAlignment="1">
      <alignment horizontal="left"/>
    </xf>
    <xf numFmtId="0" fontId="17" fillId="0" borderId="0" xfId="0" applyFont="1" applyAlignment="1">
      <alignment horizontal="center" vertical="center"/>
    </xf>
    <xf numFmtId="0" fontId="17" fillId="0" borderId="0" xfId="0" applyFont="1" applyAlignment="1">
      <alignment horizontal="center"/>
    </xf>
    <xf numFmtId="0" fontId="17" fillId="0" borderId="0" xfId="0" applyFont="1" applyAlignment="1">
      <alignment horizontal="center" vertical="top" wrapText="1"/>
    </xf>
  </cellXfs>
  <cellStyles count="4">
    <cellStyle name="Įprastas" xfId="0" builtinId="0"/>
    <cellStyle name="Normal 2" xfId="1" xr:uid="{00000000-0005-0000-0000-000006000000}"/>
    <cellStyle name="Procentai" xfId="3" builtinId="5"/>
    <cellStyle name="TableStyleLight1" xfId="2" xr:uid="{00000000-0005-0000-0000-000007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0"/>
  <sheetViews>
    <sheetView zoomScale="90" zoomScaleNormal="90" workbookViewId="0">
      <selection activeCell="A12" sqref="A12:K12"/>
    </sheetView>
  </sheetViews>
  <sheetFormatPr defaultColWidth="8.7109375" defaultRowHeight="15" x14ac:dyDescent="0.25"/>
  <sheetData>
    <row r="1" spans="1:23" x14ac:dyDescent="0.25">
      <c r="A1" s="3"/>
      <c r="B1" s="3"/>
      <c r="C1" s="3"/>
      <c r="D1" s="1"/>
      <c r="E1" s="4"/>
      <c r="F1" s="1"/>
      <c r="G1" s="5"/>
      <c r="H1" s="6"/>
      <c r="I1" s="6"/>
      <c r="J1" s="6"/>
      <c r="K1" s="6"/>
    </row>
    <row r="2" spans="1:23" x14ac:dyDescent="0.25">
      <c r="A2" s="71" t="s">
        <v>56</v>
      </c>
      <c r="B2" s="71"/>
      <c r="C2" s="71"/>
      <c r="D2" s="71"/>
      <c r="E2" s="71"/>
      <c r="F2" s="71"/>
      <c r="G2" s="71"/>
      <c r="H2" s="71"/>
      <c r="I2" s="71"/>
      <c r="J2" s="71"/>
      <c r="K2" s="71"/>
    </row>
    <row r="3" spans="1:23" x14ac:dyDescent="0.25">
      <c r="A3" s="72" t="s">
        <v>0</v>
      </c>
      <c r="B3" s="72"/>
      <c r="C3" s="72"/>
      <c r="D3" s="72"/>
      <c r="E3" s="72"/>
      <c r="F3" s="72"/>
      <c r="G3" s="72"/>
      <c r="H3" s="72"/>
      <c r="I3" s="72"/>
      <c r="J3" s="72"/>
      <c r="K3" s="72"/>
    </row>
    <row r="4" spans="1:23" x14ac:dyDescent="0.25">
      <c r="A4" s="72" t="s">
        <v>1</v>
      </c>
      <c r="B4" s="72"/>
      <c r="C4" s="72"/>
      <c r="D4" s="72"/>
      <c r="E4" s="72"/>
      <c r="F4" s="72"/>
      <c r="G4" s="72"/>
      <c r="H4" s="72"/>
      <c r="I4" s="72"/>
      <c r="J4" s="72"/>
      <c r="K4" s="72"/>
    </row>
    <row r="7" spans="1:23" s="8" customFormat="1" x14ac:dyDescent="0.25">
      <c r="A7" s="7" t="s">
        <v>2</v>
      </c>
      <c r="B7" s="7"/>
    </row>
    <row r="8" spans="1:23" s="8" customFormat="1" ht="19.5" customHeight="1" x14ac:dyDescent="0.25">
      <c r="A8" s="73" t="s">
        <v>3</v>
      </c>
      <c r="B8" s="73"/>
      <c r="C8" s="73"/>
      <c r="D8" s="73"/>
      <c r="E8" s="73"/>
      <c r="F8" s="73"/>
      <c r="G8" s="73"/>
      <c r="H8" s="73"/>
      <c r="I8" s="73"/>
      <c r="J8" s="73"/>
      <c r="K8" s="73"/>
    </row>
    <row r="9" spans="1:23" s="8" customFormat="1" ht="62.25" customHeight="1" x14ac:dyDescent="0.25">
      <c r="A9" s="69" t="s">
        <v>4</v>
      </c>
      <c r="B9" s="69"/>
      <c r="C9" s="69"/>
      <c r="D9" s="69"/>
      <c r="E9" s="69"/>
      <c r="F9" s="69"/>
      <c r="G9" s="69"/>
      <c r="H9" s="69"/>
      <c r="I9" s="69"/>
      <c r="J9" s="69"/>
      <c r="K9" s="69"/>
    </row>
    <row r="10" spans="1:23" s="8" customFormat="1" ht="16.5" customHeight="1" x14ac:dyDescent="0.25">
      <c r="A10" s="68" t="s">
        <v>5</v>
      </c>
      <c r="B10" s="68"/>
      <c r="C10" s="68"/>
      <c r="D10" s="68"/>
      <c r="E10" s="68"/>
      <c r="F10" s="68"/>
      <c r="G10" s="68"/>
      <c r="H10" s="68"/>
      <c r="I10" s="68"/>
      <c r="J10" s="68"/>
      <c r="K10" s="68"/>
    </row>
    <row r="11" spans="1:23" s="8" customFormat="1" ht="88.9" customHeight="1" x14ac:dyDescent="0.25">
      <c r="A11" s="69" t="s">
        <v>55</v>
      </c>
      <c r="B11" s="69"/>
      <c r="C11" s="69"/>
      <c r="D11" s="69"/>
      <c r="E11" s="69"/>
      <c r="F11" s="69"/>
      <c r="G11" s="69"/>
      <c r="H11" s="69"/>
      <c r="I11" s="69"/>
      <c r="J11" s="69"/>
      <c r="K11" s="69"/>
    </row>
    <row r="12" spans="1:23" s="8" customFormat="1" ht="65.25" customHeight="1" x14ac:dyDescent="0.25">
      <c r="A12" s="69" t="s">
        <v>6</v>
      </c>
      <c r="B12" s="69"/>
      <c r="C12" s="69"/>
      <c r="D12" s="69"/>
      <c r="E12" s="69"/>
      <c r="F12" s="69"/>
      <c r="G12" s="69"/>
      <c r="H12" s="69"/>
      <c r="I12" s="69"/>
      <c r="J12" s="69"/>
      <c r="K12" s="69"/>
    </row>
    <row r="13" spans="1:23" s="8" customFormat="1" ht="43.5" customHeight="1" x14ac:dyDescent="0.25">
      <c r="A13" s="69" t="s">
        <v>57</v>
      </c>
      <c r="B13" s="69"/>
      <c r="C13" s="69"/>
      <c r="D13" s="69"/>
      <c r="E13" s="69"/>
      <c r="F13" s="69"/>
      <c r="G13" s="69"/>
      <c r="H13" s="69"/>
      <c r="I13" s="69"/>
      <c r="J13" s="69"/>
      <c r="K13" s="69"/>
    </row>
    <row r="14" spans="1:23" s="8" customFormat="1" x14ac:dyDescent="0.25">
      <c r="A14" s="9"/>
      <c r="B14" s="9"/>
      <c r="C14" s="9"/>
      <c r="D14" s="9"/>
      <c r="E14" s="9"/>
      <c r="F14" s="9"/>
      <c r="G14" s="9"/>
      <c r="H14" s="9"/>
      <c r="I14" s="9"/>
      <c r="J14" s="9"/>
      <c r="K14" s="9"/>
    </row>
    <row r="15" spans="1:23" ht="19.5" customHeight="1" x14ac:dyDescent="0.25">
      <c r="A15" s="70" t="s">
        <v>7</v>
      </c>
      <c r="B15" s="70"/>
      <c r="C15" s="70"/>
      <c r="D15" s="70"/>
      <c r="E15" s="70"/>
      <c r="F15" s="70"/>
      <c r="G15" s="70"/>
      <c r="H15" s="70"/>
      <c r="I15" s="70"/>
      <c r="J15" s="70"/>
      <c r="K15" s="70"/>
      <c r="L15" s="8"/>
      <c r="M15" s="8"/>
      <c r="N15" s="8"/>
      <c r="O15" s="8"/>
      <c r="P15" s="8"/>
      <c r="Q15" s="8"/>
      <c r="R15" s="8"/>
      <c r="S15" s="8"/>
      <c r="T15" s="8"/>
      <c r="U15" s="8"/>
      <c r="V15" s="8"/>
      <c r="W15" s="8"/>
    </row>
    <row r="16" spans="1:23" ht="22.5" customHeight="1" x14ac:dyDescent="0.25">
      <c r="A16" s="68" t="s">
        <v>8</v>
      </c>
      <c r="B16" s="68"/>
      <c r="C16" s="68"/>
      <c r="D16" s="68"/>
      <c r="E16" s="68"/>
      <c r="F16" s="68"/>
      <c r="G16" s="68"/>
      <c r="H16" s="68"/>
      <c r="I16" s="68"/>
      <c r="J16" s="68"/>
      <c r="K16" s="68"/>
      <c r="L16" s="8"/>
      <c r="M16" s="8"/>
      <c r="N16" s="8"/>
      <c r="O16" s="8"/>
      <c r="P16" s="8"/>
      <c r="Q16" s="8"/>
      <c r="R16" s="8"/>
      <c r="S16" s="8"/>
      <c r="T16" s="8"/>
      <c r="U16" s="8"/>
      <c r="V16" s="8"/>
      <c r="W16" s="8"/>
    </row>
    <row r="17" spans="1:23" ht="62.25" customHeight="1" x14ac:dyDescent="0.25">
      <c r="A17" s="69" t="s">
        <v>50</v>
      </c>
      <c r="B17" s="69"/>
      <c r="C17" s="69"/>
      <c r="D17" s="69"/>
      <c r="E17" s="69"/>
      <c r="F17" s="69"/>
      <c r="G17" s="69"/>
      <c r="H17" s="69"/>
      <c r="I17" s="69"/>
      <c r="J17" s="69"/>
      <c r="K17" s="69"/>
    </row>
    <row r="18" spans="1:23" ht="125.25" customHeight="1" x14ac:dyDescent="0.25">
      <c r="A18" s="69" t="s">
        <v>54</v>
      </c>
      <c r="B18" s="69"/>
      <c r="C18" s="69"/>
      <c r="D18" s="69"/>
      <c r="E18" s="69"/>
      <c r="F18" s="69"/>
      <c r="G18" s="69"/>
      <c r="H18" s="69"/>
      <c r="I18" s="69"/>
      <c r="J18" s="69"/>
      <c r="K18" s="69"/>
      <c r="M18" s="69"/>
      <c r="N18" s="69"/>
      <c r="O18" s="69"/>
      <c r="P18" s="69"/>
      <c r="Q18" s="69"/>
      <c r="R18" s="69"/>
      <c r="S18" s="69"/>
      <c r="T18" s="69"/>
      <c r="U18" s="69"/>
      <c r="V18" s="69"/>
      <c r="W18" s="69"/>
    </row>
    <row r="19" spans="1:23" ht="70.5" customHeight="1" x14ac:dyDescent="0.25">
      <c r="A19" s="69" t="s">
        <v>9</v>
      </c>
      <c r="B19" s="69"/>
      <c r="C19" s="69"/>
      <c r="D19" s="69"/>
      <c r="E19" s="69"/>
      <c r="F19" s="69"/>
      <c r="G19" s="69"/>
      <c r="H19" s="69"/>
      <c r="I19" s="69"/>
      <c r="J19" s="69"/>
      <c r="K19" s="69"/>
    </row>
    <row r="20" spans="1:23" x14ac:dyDescent="0.25">
      <c r="A20" s="67"/>
      <c r="B20" s="67"/>
      <c r="C20" s="67"/>
      <c r="D20" s="67"/>
      <c r="E20" s="67"/>
      <c r="F20" s="67"/>
      <c r="G20" s="67"/>
      <c r="H20" s="67"/>
      <c r="I20" s="67"/>
      <c r="J20" s="67"/>
      <c r="K20" s="67"/>
    </row>
  </sheetData>
  <mergeCells count="16">
    <mergeCell ref="A2:K2"/>
    <mergeCell ref="A3:K3"/>
    <mergeCell ref="A4:K4"/>
    <mergeCell ref="A8:K8"/>
    <mergeCell ref="A9:K9"/>
    <mergeCell ref="A10:K10"/>
    <mergeCell ref="A11:K11"/>
    <mergeCell ref="A12:K12"/>
    <mergeCell ref="A13:K13"/>
    <mergeCell ref="A15:K15"/>
    <mergeCell ref="A20:K20"/>
    <mergeCell ref="A16:K16"/>
    <mergeCell ref="A17:K17"/>
    <mergeCell ref="A18:K18"/>
    <mergeCell ref="M18:W18"/>
    <mergeCell ref="A19:K19"/>
  </mergeCells>
  <pageMargins left="0.7" right="0.7" top="0.75" bottom="0.75" header="0.511811023622047" footer="0.511811023622047"/>
  <pageSetup paperSize="9" scale="125"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ML11"/>
  <sheetViews>
    <sheetView tabSelected="1" zoomScale="80" zoomScaleNormal="80" workbookViewId="0">
      <selection activeCell="D24" sqref="D24"/>
    </sheetView>
  </sheetViews>
  <sheetFormatPr defaultColWidth="8.7109375" defaultRowHeight="15" x14ac:dyDescent="0.25"/>
  <cols>
    <col min="1" max="1" width="9.42578125" style="3" customWidth="1"/>
    <col min="2" max="2" width="23.28515625" style="3" customWidth="1"/>
    <col min="3" max="3" width="13.5703125" style="3" customWidth="1"/>
    <col min="4" max="4" width="11.7109375" style="1" customWidth="1"/>
    <col min="5" max="5" width="17.28515625" style="1" customWidth="1"/>
    <col min="6" max="6" width="36.7109375" style="4" customWidth="1"/>
    <col min="7" max="7" width="10.42578125" style="1" customWidth="1"/>
    <col min="8" max="8" width="10.42578125" style="5" customWidth="1"/>
    <col min="9" max="10" width="11.42578125" style="6" customWidth="1"/>
    <col min="11" max="11" width="25.42578125" style="6" customWidth="1"/>
    <col min="12" max="12" width="31.28515625" style="6" customWidth="1"/>
    <col min="13" max="13" width="19.5703125" style="6" customWidth="1"/>
    <col min="14" max="252" width="11.42578125" style="6" customWidth="1"/>
    <col min="253" max="253" width="9.42578125" style="6" customWidth="1"/>
    <col min="254" max="254" width="23.28515625" style="6" customWidth="1"/>
    <col min="255" max="255" width="13.5703125" style="6" customWidth="1"/>
    <col min="256" max="256" width="11.7109375" style="6" customWidth="1"/>
    <col min="257" max="257" width="36.7109375" style="6" customWidth="1"/>
    <col min="258" max="258" width="15.7109375" style="6" customWidth="1"/>
    <col min="259" max="508" width="11.42578125" style="6" customWidth="1"/>
    <col min="509" max="509" width="9.42578125" style="6" customWidth="1"/>
    <col min="510" max="510" width="23.28515625" style="6" customWidth="1"/>
    <col min="511" max="511" width="13.5703125" style="6" customWidth="1"/>
    <col min="512" max="512" width="11.7109375" style="6" customWidth="1"/>
    <col min="513" max="513" width="36.7109375" style="6" customWidth="1"/>
    <col min="514" max="514" width="15.7109375" style="6" customWidth="1"/>
    <col min="515" max="764" width="11.42578125" style="6" customWidth="1"/>
    <col min="765" max="765" width="9.42578125" style="6" customWidth="1"/>
    <col min="766" max="766" width="23.28515625" style="6" customWidth="1"/>
    <col min="767" max="767" width="13.5703125" style="6" customWidth="1"/>
    <col min="768" max="768" width="11.7109375" style="6" customWidth="1"/>
    <col min="769" max="769" width="36.7109375" style="6" customWidth="1"/>
    <col min="770" max="770" width="15.7109375" style="6" customWidth="1"/>
    <col min="771" max="1020" width="11.42578125" style="6" customWidth="1"/>
    <col min="1021" max="1021" width="9.42578125" style="6" customWidth="1"/>
    <col min="1022" max="1022" width="23.28515625" style="6" customWidth="1"/>
    <col min="1023" max="1023" width="13.5703125" style="6" customWidth="1"/>
    <col min="1024" max="1024" width="11.7109375" style="6" customWidth="1"/>
    <col min="1025" max="1026" width="36.7109375" style="6" customWidth="1"/>
  </cols>
  <sheetData>
    <row r="3" spans="1:1026" x14ac:dyDescent="0.25">
      <c r="A3" s="71" t="s">
        <v>56</v>
      </c>
      <c r="B3" s="71"/>
      <c r="C3" s="71"/>
      <c r="D3" s="71"/>
      <c r="E3" s="71"/>
      <c r="F3" s="71"/>
      <c r="G3" s="71"/>
      <c r="H3" s="71"/>
      <c r="I3" s="71"/>
      <c r="J3" s="71"/>
      <c r="K3" s="71"/>
    </row>
    <row r="4" spans="1:1026" x14ac:dyDescent="0.25">
      <c r="A4" s="72" t="s">
        <v>10</v>
      </c>
      <c r="B4" s="72"/>
      <c r="C4" s="72"/>
      <c r="D4" s="72"/>
      <c r="E4" s="72"/>
      <c r="F4" s="72"/>
      <c r="G4" s="72"/>
      <c r="H4" s="72"/>
      <c r="I4" s="72"/>
      <c r="J4" s="72"/>
      <c r="K4" s="72"/>
    </row>
    <row r="5" spans="1:1026" x14ac:dyDescent="0.25">
      <c r="A5" s="74"/>
      <c r="B5" s="74"/>
      <c r="C5" s="74"/>
      <c r="D5" s="74"/>
      <c r="E5" s="74"/>
      <c r="F5" s="74"/>
      <c r="G5" s="74"/>
    </row>
    <row r="6" spans="1:1026" x14ac:dyDescent="0.25">
      <c r="A6" s="75" t="s">
        <v>11</v>
      </c>
      <c r="B6" s="75"/>
      <c r="C6" s="75"/>
      <c r="D6" s="75"/>
      <c r="E6" s="75"/>
      <c r="F6" s="75"/>
      <c r="G6" s="75"/>
      <c r="H6" s="75"/>
      <c r="I6" s="75"/>
      <c r="J6" s="75"/>
      <c r="K6" s="75"/>
    </row>
    <row r="7" spans="1:1026" x14ac:dyDescent="0.25">
      <c r="A7" s="76"/>
      <c r="B7" s="76"/>
      <c r="C7" s="76"/>
      <c r="D7" s="76"/>
      <c r="E7" s="76"/>
      <c r="F7" s="76"/>
      <c r="G7" s="76"/>
    </row>
    <row r="8" spans="1:1026" ht="96.75" customHeight="1" x14ac:dyDescent="0.25">
      <c r="A8" s="10" t="s">
        <v>12</v>
      </c>
      <c r="B8" s="11" t="s">
        <v>13</v>
      </c>
      <c r="C8" s="11" t="s">
        <v>14</v>
      </c>
      <c r="D8" s="12" t="s">
        <v>15</v>
      </c>
      <c r="E8" s="15" t="s">
        <v>52</v>
      </c>
      <c r="F8" s="13" t="s">
        <v>16</v>
      </c>
      <c r="G8" s="11" t="s">
        <v>17</v>
      </c>
      <c r="H8" s="11" t="s">
        <v>18</v>
      </c>
      <c r="I8" s="14" t="s">
        <v>19</v>
      </c>
      <c r="J8" s="14" t="s">
        <v>20</v>
      </c>
      <c r="K8" s="15" t="s">
        <v>58</v>
      </c>
      <c r="L8" s="15" t="s">
        <v>59</v>
      </c>
    </row>
    <row r="9" spans="1:1026" ht="38.25" x14ac:dyDescent="0.25">
      <c r="A9" s="16">
        <v>1</v>
      </c>
      <c r="B9" s="17" t="s">
        <v>23</v>
      </c>
      <c r="C9" s="18" t="s">
        <v>24</v>
      </c>
      <c r="D9" s="18">
        <v>16500</v>
      </c>
      <c r="E9" s="52">
        <v>4000</v>
      </c>
      <c r="F9" s="17" t="s">
        <v>25</v>
      </c>
      <c r="G9" s="50">
        <v>0.21</v>
      </c>
      <c r="H9" s="53">
        <v>0.2</v>
      </c>
      <c r="I9" s="54">
        <f>H9*D9</f>
        <v>3300</v>
      </c>
      <c r="J9" s="55">
        <f>I9+(I9*G9)</f>
        <v>3993</v>
      </c>
      <c r="K9" s="19" t="s">
        <v>68</v>
      </c>
      <c r="L9" s="49" t="s">
        <v>69</v>
      </c>
    </row>
    <row r="10" spans="1:1026" s="6" customFormat="1" x14ac:dyDescent="0.25">
      <c r="B10"/>
      <c r="F10"/>
      <c r="G10" s="20"/>
      <c r="H10" s="5"/>
    </row>
    <row r="11" spans="1:1026" s="48" customFormat="1" x14ac:dyDescent="0.25">
      <c r="A11" s="43" t="s">
        <v>51</v>
      </c>
      <c r="B11" s="43"/>
      <c r="C11" s="43"/>
      <c r="D11" s="44"/>
      <c r="E11" s="44"/>
      <c r="F11" s="45"/>
      <c r="G11" s="44"/>
      <c r="H11" s="46"/>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c r="ER11" s="47"/>
      <c r="ES11" s="47"/>
      <c r="ET11" s="47"/>
      <c r="EU11" s="47"/>
      <c r="EV11" s="47"/>
      <c r="EW11" s="47"/>
      <c r="EX11" s="47"/>
      <c r="EY11" s="47"/>
      <c r="EZ11" s="47"/>
      <c r="FA11" s="47"/>
      <c r="FB11" s="47"/>
      <c r="FC11" s="47"/>
      <c r="FD11" s="47"/>
      <c r="FE11" s="47"/>
      <c r="FF11" s="47"/>
      <c r="FG11" s="47"/>
      <c r="FH11" s="47"/>
      <c r="FI11" s="47"/>
      <c r="FJ11" s="47"/>
      <c r="FK11" s="47"/>
      <c r="FL11" s="47"/>
      <c r="FM11" s="47"/>
      <c r="FN11" s="47"/>
      <c r="FO11" s="47"/>
      <c r="FP11" s="47"/>
      <c r="FQ11" s="47"/>
      <c r="FR11" s="47"/>
      <c r="FS11" s="47"/>
      <c r="FT11" s="47"/>
      <c r="FU11" s="47"/>
      <c r="FV11" s="47"/>
      <c r="FW11" s="47"/>
      <c r="FX11" s="47"/>
      <c r="FY11" s="47"/>
      <c r="FZ11" s="47"/>
      <c r="GA11" s="47"/>
      <c r="GB11" s="47"/>
      <c r="GC11" s="47"/>
      <c r="GD11" s="47"/>
      <c r="GE11" s="47"/>
      <c r="GF11" s="47"/>
      <c r="GG11" s="47"/>
      <c r="GH11" s="47"/>
      <c r="GI11" s="47"/>
      <c r="GJ11" s="47"/>
      <c r="GK11" s="47"/>
      <c r="GL11" s="47"/>
      <c r="GM11" s="47"/>
      <c r="GN11" s="47"/>
      <c r="GO11" s="47"/>
      <c r="GP11" s="47"/>
      <c r="GQ11" s="47"/>
      <c r="GR11" s="47"/>
      <c r="GS11" s="47"/>
      <c r="GT11" s="47"/>
      <c r="GU11" s="47"/>
      <c r="GV11" s="47"/>
      <c r="GW11" s="47"/>
      <c r="GX11" s="47"/>
      <c r="GY11" s="47"/>
      <c r="GZ11" s="47"/>
      <c r="HA11" s="47"/>
      <c r="HB11" s="47"/>
      <c r="HC11" s="47"/>
      <c r="HD11" s="47"/>
      <c r="HE11" s="47"/>
      <c r="HF11" s="47"/>
      <c r="HG11" s="47"/>
      <c r="HH11" s="47"/>
      <c r="HI11" s="47"/>
      <c r="HJ11" s="47"/>
      <c r="HK11" s="47"/>
      <c r="HL11" s="47"/>
      <c r="HM11" s="47"/>
      <c r="HN11" s="47"/>
      <c r="HO11" s="47"/>
      <c r="HP11" s="47"/>
      <c r="HQ11" s="47"/>
      <c r="HR11" s="47"/>
      <c r="HS11" s="47"/>
      <c r="HT11" s="47"/>
      <c r="HU11" s="47"/>
      <c r="HV11" s="47"/>
      <c r="HW11" s="47"/>
      <c r="HX11" s="47"/>
      <c r="HY11" s="47"/>
      <c r="HZ11" s="47"/>
      <c r="IA11" s="47"/>
      <c r="IB11" s="47"/>
      <c r="IC11" s="47"/>
      <c r="ID11" s="47"/>
      <c r="IE11" s="47"/>
      <c r="IF11" s="47"/>
      <c r="IG11" s="47"/>
      <c r="IH11" s="47"/>
      <c r="II11" s="47"/>
      <c r="IJ11" s="47"/>
      <c r="IK11" s="47"/>
      <c r="IL11" s="47"/>
      <c r="IM11" s="47"/>
      <c r="IN11" s="47"/>
      <c r="IO11" s="47"/>
      <c r="IP11" s="47"/>
      <c r="IQ11" s="47"/>
      <c r="IR11" s="47"/>
      <c r="IS11" s="47"/>
      <c r="IT11" s="47"/>
      <c r="IU11" s="47"/>
      <c r="IV11" s="47"/>
      <c r="IW11" s="47"/>
      <c r="IX11" s="47"/>
      <c r="IY11" s="47"/>
      <c r="IZ11" s="47"/>
      <c r="JA11" s="47"/>
      <c r="JB11" s="47"/>
      <c r="JC11" s="47"/>
      <c r="JD11" s="47"/>
      <c r="JE11" s="47"/>
      <c r="JF11" s="47"/>
      <c r="JG11" s="47"/>
      <c r="JH11" s="47"/>
      <c r="JI11" s="47"/>
      <c r="JJ11" s="47"/>
      <c r="JK11" s="47"/>
      <c r="JL11" s="47"/>
      <c r="JM11" s="47"/>
      <c r="JN11" s="47"/>
      <c r="JO11" s="47"/>
      <c r="JP11" s="47"/>
      <c r="JQ11" s="47"/>
      <c r="JR11" s="47"/>
      <c r="JS11" s="47"/>
      <c r="JT11" s="47"/>
      <c r="JU11" s="47"/>
      <c r="JV11" s="47"/>
      <c r="JW11" s="47"/>
      <c r="JX11" s="47"/>
      <c r="JY11" s="47"/>
      <c r="JZ11" s="47"/>
      <c r="KA11" s="47"/>
      <c r="KB11" s="47"/>
      <c r="KC11" s="47"/>
      <c r="KD11" s="47"/>
      <c r="KE11" s="47"/>
      <c r="KF11" s="47"/>
      <c r="KG11" s="47"/>
      <c r="KH11" s="47"/>
      <c r="KI11" s="47"/>
      <c r="KJ11" s="47"/>
      <c r="KK11" s="47"/>
      <c r="KL11" s="47"/>
      <c r="KM11" s="47"/>
      <c r="KN11" s="47"/>
      <c r="KO11" s="47"/>
      <c r="KP11" s="47"/>
      <c r="KQ11" s="47"/>
      <c r="KR11" s="47"/>
      <c r="KS11" s="47"/>
      <c r="KT11" s="47"/>
      <c r="KU11" s="47"/>
      <c r="KV11" s="47"/>
      <c r="KW11" s="47"/>
      <c r="KX11" s="47"/>
      <c r="KY11" s="47"/>
      <c r="KZ11" s="47"/>
      <c r="LA11" s="47"/>
      <c r="LB11" s="47"/>
      <c r="LC11" s="47"/>
      <c r="LD11" s="47"/>
      <c r="LE11" s="47"/>
      <c r="LF11" s="47"/>
      <c r="LG11" s="47"/>
      <c r="LH11" s="47"/>
      <c r="LI11" s="47"/>
      <c r="LJ11" s="47"/>
      <c r="LK11" s="47"/>
      <c r="LL11" s="47"/>
      <c r="LM11" s="47"/>
      <c r="LN11" s="47"/>
      <c r="LO11" s="47"/>
      <c r="LP11" s="47"/>
      <c r="LQ11" s="47"/>
      <c r="LR11" s="47"/>
      <c r="LS11" s="47"/>
      <c r="LT11" s="47"/>
      <c r="LU11" s="47"/>
      <c r="LV11" s="47"/>
      <c r="LW11" s="47"/>
      <c r="LX11" s="47"/>
      <c r="LY11" s="47"/>
      <c r="LZ11" s="47"/>
      <c r="MA11" s="47"/>
      <c r="MB11" s="47"/>
      <c r="MC11" s="47"/>
      <c r="MD11" s="47"/>
      <c r="ME11" s="47"/>
      <c r="MF11" s="47"/>
      <c r="MG11" s="47"/>
      <c r="MH11" s="47"/>
      <c r="MI11" s="47"/>
      <c r="MJ11" s="47"/>
      <c r="MK11" s="47"/>
      <c r="ML11" s="47"/>
      <c r="MM11" s="47"/>
      <c r="MN11" s="47"/>
      <c r="MO11" s="47"/>
      <c r="MP11" s="47"/>
      <c r="MQ11" s="47"/>
      <c r="MR11" s="47"/>
      <c r="MS11" s="47"/>
      <c r="MT11" s="47"/>
      <c r="MU11" s="47"/>
      <c r="MV11" s="47"/>
      <c r="MW11" s="47"/>
      <c r="MX11" s="47"/>
      <c r="MY11" s="47"/>
      <c r="MZ11" s="47"/>
      <c r="NA11" s="47"/>
      <c r="NB11" s="47"/>
      <c r="NC11" s="47"/>
      <c r="ND11" s="47"/>
      <c r="NE11" s="47"/>
      <c r="NF11" s="47"/>
      <c r="NG11" s="47"/>
      <c r="NH11" s="47"/>
      <c r="NI11" s="47"/>
      <c r="NJ11" s="47"/>
      <c r="NK11" s="47"/>
      <c r="NL11" s="47"/>
      <c r="NM11" s="47"/>
      <c r="NN11" s="47"/>
      <c r="NO11" s="47"/>
      <c r="NP11" s="47"/>
      <c r="NQ11" s="47"/>
      <c r="NR11" s="47"/>
      <c r="NS11" s="47"/>
      <c r="NT11" s="47"/>
      <c r="NU11" s="47"/>
      <c r="NV11" s="47"/>
      <c r="NW11" s="47"/>
      <c r="NX11" s="47"/>
      <c r="NY11" s="47"/>
      <c r="NZ11" s="47"/>
      <c r="OA11" s="47"/>
      <c r="OB11" s="47"/>
      <c r="OC11" s="47"/>
      <c r="OD11" s="47"/>
      <c r="OE11" s="47"/>
      <c r="OF11" s="47"/>
      <c r="OG11" s="47"/>
      <c r="OH11" s="47"/>
      <c r="OI11" s="47"/>
      <c r="OJ11" s="47"/>
      <c r="OK11" s="47"/>
      <c r="OL11" s="47"/>
      <c r="OM11" s="47"/>
      <c r="ON11" s="47"/>
      <c r="OO11" s="47"/>
      <c r="OP11" s="47"/>
      <c r="OQ11" s="47"/>
      <c r="OR11" s="47"/>
      <c r="OS11" s="47"/>
      <c r="OT11" s="47"/>
      <c r="OU11" s="47"/>
      <c r="OV11" s="47"/>
      <c r="OW11" s="47"/>
      <c r="OX11" s="47"/>
      <c r="OY11" s="47"/>
      <c r="OZ11" s="47"/>
      <c r="PA11" s="47"/>
      <c r="PB11" s="47"/>
      <c r="PC11" s="47"/>
      <c r="PD11" s="47"/>
      <c r="PE11" s="47"/>
      <c r="PF11" s="47"/>
      <c r="PG11" s="47"/>
      <c r="PH11" s="47"/>
      <c r="PI11" s="47"/>
      <c r="PJ11" s="47"/>
      <c r="PK11" s="47"/>
      <c r="PL11" s="47"/>
      <c r="PM11" s="47"/>
      <c r="PN11" s="47"/>
      <c r="PO11" s="47"/>
      <c r="PP11" s="47"/>
      <c r="PQ11" s="47"/>
      <c r="PR11" s="47"/>
      <c r="PS11" s="47"/>
      <c r="PT11" s="47"/>
      <c r="PU11" s="47"/>
      <c r="PV11" s="47"/>
      <c r="PW11" s="47"/>
      <c r="PX11" s="47"/>
      <c r="PY11" s="47"/>
      <c r="PZ11" s="47"/>
      <c r="QA11" s="47"/>
      <c r="QB11" s="47"/>
      <c r="QC11" s="47"/>
      <c r="QD11" s="47"/>
      <c r="QE11" s="47"/>
      <c r="QF11" s="47"/>
      <c r="QG11" s="47"/>
      <c r="QH11" s="47"/>
      <c r="QI11" s="47"/>
      <c r="QJ11" s="47"/>
      <c r="QK11" s="47"/>
      <c r="QL11" s="47"/>
      <c r="QM11" s="47"/>
      <c r="QN11" s="47"/>
      <c r="QO11" s="47"/>
      <c r="QP11" s="47"/>
      <c r="QQ11" s="47"/>
      <c r="QR11" s="47"/>
      <c r="QS11" s="47"/>
      <c r="QT11" s="47"/>
      <c r="QU11" s="47"/>
      <c r="QV11" s="47"/>
      <c r="QW11" s="47"/>
      <c r="QX11" s="47"/>
      <c r="QY11" s="47"/>
      <c r="QZ11" s="47"/>
      <c r="RA11" s="47"/>
      <c r="RB11" s="47"/>
      <c r="RC11" s="47"/>
      <c r="RD11" s="47"/>
      <c r="RE11" s="47"/>
      <c r="RF11" s="47"/>
      <c r="RG11" s="47"/>
      <c r="RH11" s="47"/>
      <c r="RI11" s="47"/>
      <c r="RJ11" s="47"/>
      <c r="RK11" s="47"/>
      <c r="RL11" s="47"/>
      <c r="RM11" s="47"/>
      <c r="RN11" s="47"/>
      <c r="RO11" s="47"/>
      <c r="RP11" s="47"/>
      <c r="RQ11" s="47"/>
      <c r="RR11" s="47"/>
      <c r="RS11" s="47"/>
      <c r="RT11" s="47"/>
      <c r="RU11" s="47"/>
      <c r="RV11" s="47"/>
      <c r="RW11" s="47"/>
      <c r="RX11" s="47"/>
      <c r="RY11" s="47"/>
      <c r="RZ11" s="47"/>
      <c r="SA11" s="47"/>
      <c r="SB11" s="47"/>
      <c r="SC11" s="47"/>
      <c r="SD11" s="47"/>
      <c r="SE11" s="47"/>
      <c r="SF11" s="47"/>
      <c r="SG11" s="47"/>
      <c r="SH11" s="47"/>
      <c r="SI11" s="47"/>
      <c r="SJ11" s="47"/>
      <c r="SK11" s="47"/>
      <c r="SL11" s="47"/>
      <c r="SM11" s="47"/>
      <c r="SN11" s="47"/>
      <c r="SO11" s="47"/>
      <c r="SP11" s="47"/>
      <c r="SQ11" s="47"/>
      <c r="SR11" s="47"/>
      <c r="SS11" s="47"/>
      <c r="ST11" s="47"/>
      <c r="SU11" s="47"/>
      <c r="SV11" s="47"/>
      <c r="SW11" s="47"/>
      <c r="SX11" s="47"/>
      <c r="SY11" s="47"/>
      <c r="SZ11" s="47"/>
      <c r="TA11" s="47"/>
      <c r="TB11" s="47"/>
      <c r="TC11" s="47"/>
      <c r="TD11" s="47"/>
      <c r="TE11" s="47"/>
      <c r="TF11" s="47"/>
      <c r="TG11" s="47"/>
      <c r="TH11" s="47"/>
      <c r="TI11" s="47"/>
      <c r="TJ11" s="47"/>
      <c r="TK11" s="47"/>
      <c r="TL11" s="47"/>
      <c r="TM11" s="47"/>
      <c r="TN11" s="47"/>
      <c r="TO11" s="47"/>
      <c r="TP11" s="47"/>
      <c r="TQ11" s="47"/>
      <c r="TR11" s="47"/>
      <c r="TS11" s="47"/>
      <c r="TT11" s="47"/>
      <c r="TU11" s="47"/>
      <c r="TV11" s="47"/>
      <c r="TW11" s="47"/>
      <c r="TX11" s="47"/>
      <c r="TY11" s="47"/>
      <c r="TZ11" s="47"/>
      <c r="UA11" s="47"/>
      <c r="UB11" s="47"/>
      <c r="UC11" s="47"/>
      <c r="UD11" s="47"/>
      <c r="UE11" s="47"/>
      <c r="UF11" s="47"/>
      <c r="UG11" s="47"/>
      <c r="UH11" s="47"/>
      <c r="UI11" s="47"/>
      <c r="UJ11" s="47"/>
      <c r="UK11" s="47"/>
      <c r="UL11" s="47"/>
      <c r="UM11" s="47"/>
      <c r="UN11" s="47"/>
      <c r="UO11" s="47"/>
      <c r="UP11" s="47"/>
      <c r="UQ11" s="47"/>
      <c r="UR11" s="47"/>
      <c r="US11" s="47"/>
      <c r="UT11" s="47"/>
      <c r="UU11" s="47"/>
      <c r="UV11" s="47"/>
      <c r="UW11" s="47"/>
      <c r="UX11" s="47"/>
      <c r="UY11" s="47"/>
      <c r="UZ11" s="47"/>
      <c r="VA11" s="47"/>
      <c r="VB11" s="47"/>
      <c r="VC11" s="47"/>
      <c r="VD11" s="47"/>
      <c r="VE11" s="47"/>
      <c r="VF11" s="47"/>
      <c r="VG11" s="47"/>
      <c r="VH11" s="47"/>
      <c r="VI11" s="47"/>
      <c r="VJ11" s="47"/>
      <c r="VK11" s="47"/>
      <c r="VL11" s="47"/>
      <c r="VM11" s="47"/>
      <c r="VN11" s="47"/>
      <c r="VO11" s="47"/>
      <c r="VP11" s="47"/>
      <c r="VQ11" s="47"/>
      <c r="VR11" s="47"/>
      <c r="VS11" s="47"/>
      <c r="VT11" s="47"/>
      <c r="VU11" s="47"/>
      <c r="VV11" s="47"/>
      <c r="VW11" s="47"/>
      <c r="VX11" s="47"/>
      <c r="VY11" s="47"/>
      <c r="VZ11" s="47"/>
      <c r="WA11" s="47"/>
      <c r="WB11" s="47"/>
      <c r="WC11" s="47"/>
      <c r="WD11" s="47"/>
      <c r="WE11" s="47"/>
      <c r="WF11" s="47"/>
      <c r="WG11" s="47"/>
      <c r="WH11" s="47"/>
      <c r="WI11" s="47"/>
      <c r="WJ11" s="47"/>
      <c r="WK11" s="47"/>
      <c r="WL11" s="47"/>
      <c r="WM11" s="47"/>
      <c r="WN11" s="47"/>
      <c r="WO11" s="47"/>
      <c r="WP11" s="47"/>
      <c r="WQ11" s="47"/>
      <c r="WR11" s="47"/>
      <c r="WS11" s="47"/>
      <c r="WT11" s="47"/>
      <c r="WU11" s="47"/>
      <c r="WV11" s="47"/>
      <c r="WW11" s="47"/>
      <c r="WX11" s="47"/>
      <c r="WY11" s="47"/>
      <c r="WZ11" s="47"/>
      <c r="XA11" s="47"/>
      <c r="XB11" s="47"/>
      <c r="XC11" s="47"/>
      <c r="XD11" s="47"/>
      <c r="XE11" s="47"/>
      <c r="XF11" s="47"/>
      <c r="XG11" s="47"/>
      <c r="XH11" s="47"/>
      <c r="XI11" s="47"/>
      <c r="XJ11" s="47"/>
      <c r="XK11" s="47"/>
      <c r="XL11" s="47"/>
      <c r="XM11" s="47"/>
      <c r="XN11" s="47"/>
      <c r="XO11" s="47"/>
      <c r="XP11" s="47"/>
      <c r="XQ11" s="47"/>
      <c r="XR11" s="47"/>
      <c r="XS11" s="47"/>
      <c r="XT11" s="47"/>
      <c r="XU11" s="47"/>
      <c r="XV11" s="47"/>
      <c r="XW11" s="47"/>
      <c r="XX11" s="47"/>
      <c r="XY11" s="47"/>
      <c r="XZ11" s="47"/>
      <c r="YA11" s="47"/>
      <c r="YB11" s="47"/>
      <c r="YC11" s="47"/>
      <c r="YD11" s="47"/>
      <c r="YE11" s="47"/>
      <c r="YF11" s="47"/>
      <c r="YG11" s="47"/>
      <c r="YH11" s="47"/>
      <c r="YI11" s="47"/>
      <c r="YJ11" s="47"/>
      <c r="YK11" s="47"/>
      <c r="YL11" s="47"/>
      <c r="YM11" s="47"/>
      <c r="YN11" s="47"/>
      <c r="YO11" s="47"/>
      <c r="YP11" s="47"/>
      <c r="YQ11" s="47"/>
      <c r="YR11" s="47"/>
      <c r="YS11" s="47"/>
      <c r="YT11" s="47"/>
      <c r="YU11" s="47"/>
      <c r="YV11" s="47"/>
      <c r="YW11" s="47"/>
      <c r="YX11" s="47"/>
      <c r="YY11" s="47"/>
      <c r="YZ11" s="47"/>
      <c r="ZA11" s="47"/>
      <c r="ZB11" s="47"/>
      <c r="ZC11" s="47"/>
      <c r="ZD11" s="47"/>
      <c r="ZE11" s="47"/>
      <c r="ZF11" s="47"/>
      <c r="ZG11" s="47"/>
      <c r="ZH11" s="47"/>
      <c r="ZI11" s="47"/>
      <c r="ZJ11" s="47"/>
      <c r="ZK11" s="47"/>
      <c r="ZL11" s="47"/>
      <c r="ZM11" s="47"/>
      <c r="ZN11" s="47"/>
      <c r="ZO11" s="47"/>
      <c r="ZP11" s="47"/>
      <c r="ZQ11" s="47"/>
      <c r="ZR11" s="47"/>
      <c r="ZS11" s="47"/>
      <c r="ZT11" s="47"/>
      <c r="ZU11" s="47"/>
      <c r="ZV11" s="47"/>
      <c r="ZW11" s="47"/>
      <c r="ZX11" s="47"/>
      <c r="ZY11" s="47"/>
      <c r="ZZ11" s="47"/>
      <c r="AAA11" s="47"/>
      <c r="AAB11" s="47"/>
      <c r="AAC11" s="47"/>
      <c r="AAD11" s="47"/>
      <c r="AAE11" s="47"/>
      <c r="AAF11" s="47"/>
      <c r="AAG11" s="47"/>
      <c r="AAH11" s="47"/>
      <c r="AAI11" s="47"/>
      <c r="AAJ11" s="47"/>
      <c r="AAK11" s="47"/>
      <c r="AAL11" s="47"/>
      <c r="AAM11" s="47"/>
      <c r="AAN11" s="47"/>
      <c r="AAO11" s="47"/>
      <c r="AAP11" s="47"/>
      <c r="AAQ11" s="47"/>
      <c r="AAR11" s="47"/>
      <c r="AAS11" s="47"/>
      <c r="AAT11" s="47"/>
      <c r="AAU11" s="47"/>
      <c r="AAV11" s="47"/>
      <c r="AAW11" s="47"/>
      <c r="AAX11" s="47"/>
      <c r="AAY11" s="47"/>
      <c r="AAZ11" s="47"/>
      <c r="ABA11" s="47"/>
      <c r="ABB11" s="47"/>
      <c r="ABC11" s="47"/>
      <c r="ABD11" s="47"/>
      <c r="ABE11" s="47"/>
      <c r="ABF11" s="47"/>
      <c r="ABG11" s="47"/>
      <c r="ABH11" s="47"/>
      <c r="ABI11" s="47"/>
      <c r="ABJ11" s="47"/>
      <c r="ABK11" s="47"/>
      <c r="ABL11" s="47"/>
      <c r="ABM11" s="47"/>
      <c r="ABN11" s="47"/>
      <c r="ABO11" s="47"/>
      <c r="ABP11" s="47"/>
      <c r="ABQ11" s="47"/>
      <c r="ABR11" s="47"/>
      <c r="ABS11" s="47"/>
      <c r="ABT11" s="47"/>
      <c r="ABU11" s="47"/>
      <c r="ABV11" s="47"/>
      <c r="ABW11" s="47"/>
      <c r="ABX11" s="47"/>
      <c r="ABY11" s="47"/>
      <c r="ABZ11" s="47"/>
      <c r="ACA11" s="47"/>
      <c r="ACB11" s="47"/>
      <c r="ACC11" s="47"/>
      <c r="ACD11" s="47"/>
      <c r="ACE11" s="47"/>
      <c r="ACF11" s="47"/>
      <c r="ACG11" s="47"/>
      <c r="ACH11" s="47"/>
      <c r="ACI11" s="47"/>
      <c r="ACJ11" s="47"/>
      <c r="ACK11" s="47"/>
      <c r="ACL11" s="47"/>
      <c r="ACM11" s="47"/>
      <c r="ACN11" s="47"/>
      <c r="ACO11" s="47"/>
      <c r="ACP11" s="47"/>
      <c r="ACQ11" s="47"/>
      <c r="ACR11" s="47"/>
      <c r="ACS11" s="47"/>
      <c r="ACT11" s="47"/>
      <c r="ACU11" s="47"/>
      <c r="ACV11" s="47"/>
      <c r="ACW11" s="47"/>
      <c r="ACX11" s="47"/>
      <c r="ACY11" s="47"/>
      <c r="ACZ11" s="47"/>
      <c r="ADA11" s="47"/>
      <c r="ADB11" s="47"/>
      <c r="ADC11" s="47"/>
      <c r="ADD11" s="47"/>
      <c r="ADE11" s="47"/>
      <c r="ADF11" s="47"/>
      <c r="ADG11" s="47"/>
      <c r="ADH11" s="47"/>
      <c r="ADI11" s="47"/>
      <c r="ADJ11" s="47"/>
      <c r="ADK11" s="47"/>
      <c r="ADL11" s="47"/>
      <c r="ADM11" s="47"/>
      <c r="ADN11" s="47"/>
      <c r="ADO11" s="47"/>
      <c r="ADP11" s="47"/>
      <c r="ADQ11" s="47"/>
      <c r="ADR11" s="47"/>
      <c r="ADS11" s="47"/>
      <c r="ADT11" s="47"/>
      <c r="ADU11" s="47"/>
      <c r="ADV11" s="47"/>
      <c r="ADW11" s="47"/>
      <c r="ADX11" s="47"/>
      <c r="ADY11" s="47"/>
      <c r="ADZ11" s="47"/>
      <c r="AEA11" s="47"/>
      <c r="AEB11" s="47"/>
      <c r="AEC11" s="47"/>
      <c r="AED11" s="47"/>
      <c r="AEE11" s="47"/>
      <c r="AEF11" s="47"/>
      <c r="AEG11" s="47"/>
      <c r="AEH11" s="47"/>
      <c r="AEI11" s="47"/>
      <c r="AEJ11" s="47"/>
      <c r="AEK11" s="47"/>
      <c r="AEL11" s="47"/>
      <c r="AEM11" s="47"/>
      <c r="AEN11" s="47"/>
      <c r="AEO11" s="47"/>
      <c r="AEP11" s="47"/>
      <c r="AEQ11" s="47"/>
      <c r="AER11" s="47"/>
      <c r="AES11" s="47"/>
      <c r="AET11" s="47"/>
      <c r="AEU11" s="47"/>
      <c r="AEV11" s="47"/>
      <c r="AEW11" s="47"/>
      <c r="AEX11" s="47"/>
      <c r="AEY11" s="47"/>
      <c r="AEZ11" s="47"/>
      <c r="AFA11" s="47"/>
      <c r="AFB11" s="47"/>
      <c r="AFC11" s="47"/>
      <c r="AFD11" s="47"/>
      <c r="AFE11" s="47"/>
      <c r="AFF11" s="47"/>
      <c r="AFG11" s="47"/>
      <c r="AFH11" s="47"/>
      <c r="AFI11" s="47"/>
      <c r="AFJ11" s="47"/>
      <c r="AFK11" s="47"/>
      <c r="AFL11" s="47"/>
      <c r="AFM11" s="47"/>
      <c r="AFN11" s="47"/>
      <c r="AFO11" s="47"/>
      <c r="AFP11" s="47"/>
      <c r="AFQ11" s="47"/>
      <c r="AFR11" s="47"/>
      <c r="AFS11" s="47"/>
      <c r="AFT11" s="47"/>
      <c r="AFU11" s="47"/>
      <c r="AFV11" s="47"/>
      <c r="AFW11" s="47"/>
      <c r="AFX11" s="47"/>
      <c r="AFY11" s="47"/>
      <c r="AFZ11" s="47"/>
      <c r="AGA11" s="47"/>
      <c r="AGB11" s="47"/>
      <c r="AGC11" s="47"/>
      <c r="AGD11" s="47"/>
      <c r="AGE11" s="47"/>
      <c r="AGF11" s="47"/>
      <c r="AGG11" s="47"/>
      <c r="AGH11" s="47"/>
      <c r="AGI11" s="47"/>
      <c r="AGJ11" s="47"/>
      <c r="AGK11" s="47"/>
      <c r="AGL11" s="47"/>
      <c r="AGM11" s="47"/>
      <c r="AGN11" s="47"/>
      <c r="AGO11" s="47"/>
      <c r="AGP11" s="47"/>
      <c r="AGQ11" s="47"/>
      <c r="AGR11" s="47"/>
      <c r="AGS11" s="47"/>
      <c r="AGT11" s="47"/>
      <c r="AGU11" s="47"/>
      <c r="AGV11" s="47"/>
      <c r="AGW11" s="47"/>
      <c r="AGX11" s="47"/>
      <c r="AGY11" s="47"/>
      <c r="AGZ11" s="47"/>
      <c r="AHA11" s="47"/>
      <c r="AHB11" s="47"/>
      <c r="AHC11" s="47"/>
      <c r="AHD11" s="47"/>
      <c r="AHE11" s="47"/>
      <c r="AHF11" s="47"/>
      <c r="AHG11" s="47"/>
      <c r="AHH11" s="47"/>
      <c r="AHI11" s="47"/>
      <c r="AHJ11" s="47"/>
      <c r="AHK11" s="47"/>
      <c r="AHL11" s="47"/>
      <c r="AHM11" s="47"/>
      <c r="AHN11" s="47"/>
      <c r="AHO11" s="47"/>
      <c r="AHP11" s="47"/>
      <c r="AHQ11" s="47"/>
      <c r="AHR11" s="47"/>
      <c r="AHS11" s="47"/>
      <c r="AHT11" s="47"/>
      <c r="AHU11" s="47"/>
      <c r="AHV11" s="47"/>
      <c r="AHW11" s="47"/>
      <c r="AHX11" s="47"/>
      <c r="AHY11" s="47"/>
      <c r="AHZ11" s="47"/>
      <c r="AIA11" s="47"/>
      <c r="AIB11" s="47"/>
      <c r="AIC11" s="47"/>
      <c r="AID11" s="47"/>
      <c r="AIE11" s="47"/>
      <c r="AIF11" s="47"/>
      <c r="AIG11" s="47"/>
      <c r="AIH11" s="47"/>
      <c r="AII11" s="47"/>
      <c r="AIJ11" s="47"/>
      <c r="AIK11" s="47"/>
      <c r="AIL11" s="47"/>
      <c r="AIM11" s="47"/>
      <c r="AIN11" s="47"/>
      <c r="AIO11" s="47"/>
      <c r="AIP11" s="47"/>
      <c r="AIQ11" s="47"/>
      <c r="AIR11" s="47"/>
      <c r="AIS11" s="47"/>
      <c r="AIT11" s="47"/>
      <c r="AIU11" s="47"/>
      <c r="AIV11" s="47"/>
      <c r="AIW11" s="47"/>
      <c r="AIX11" s="47"/>
      <c r="AIY11" s="47"/>
      <c r="AIZ11" s="47"/>
      <c r="AJA11" s="47"/>
      <c r="AJB11" s="47"/>
      <c r="AJC11" s="47"/>
      <c r="AJD11" s="47"/>
      <c r="AJE11" s="47"/>
      <c r="AJF11" s="47"/>
      <c r="AJG11" s="47"/>
      <c r="AJH11" s="47"/>
      <c r="AJI11" s="47"/>
      <c r="AJJ11" s="47"/>
      <c r="AJK11" s="47"/>
      <c r="AJL11" s="47"/>
      <c r="AJM11" s="47"/>
      <c r="AJN11" s="47"/>
      <c r="AJO11" s="47"/>
      <c r="AJP11" s="47"/>
      <c r="AJQ11" s="47"/>
      <c r="AJR11" s="47"/>
      <c r="AJS11" s="47"/>
      <c r="AJT11" s="47"/>
      <c r="AJU11" s="47"/>
      <c r="AJV11" s="47"/>
      <c r="AJW11" s="47"/>
      <c r="AJX11" s="47"/>
      <c r="AJY11" s="47"/>
      <c r="AJZ11" s="47"/>
      <c r="AKA11" s="47"/>
      <c r="AKB11" s="47"/>
      <c r="AKC11" s="47"/>
      <c r="AKD11" s="47"/>
      <c r="AKE11" s="47"/>
      <c r="AKF11" s="47"/>
      <c r="AKG11" s="47"/>
      <c r="AKH11" s="47"/>
      <c r="AKI11" s="47"/>
      <c r="AKJ11" s="47"/>
      <c r="AKK11" s="47"/>
      <c r="AKL11" s="47"/>
      <c r="AKM11" s="47"/>
      <c r="AKN11" s="47"/>
      <c r="AKO11" s="47"/>
      <c r="AKP11" s="47"/>
      <c r="AKQ11" s="47"/>
      <c r="AKR11" s="47"/>
      <c r="AKS11" s="47"/>
      <c r="AKT11" s="47"/>
      <c r="AKU11" s="47"/>
      <c r="AKV11" s="47"/>
      <c r="AKW11" s="47"/>
      <c r="AKX11" s="47"/>
      <c r="AKY11" s="47"/>
      <c r="AKZ11" s="47"/>
      <c r="ALA11" s="47"/>
      <c r="ALB11" s="47"/>
      <c r="ALC11" s="47"/>
      <c r="ALD11" s="47"/>
      <c r="ALE11" s="47"/>
      <c r="ALF11" s="47"/>
      <c r="ALG11" s="47"/>
      <c r="ALH11" s="47"/>
      <c r="ALI11" s="47"/>
      <c r="ALJ11" s="47"/>
      <c r="ALK11" s="47"/>
      <c r="ALL11" s="47"/>
      <c r="ALM11" s="47"/>
      <c r="ALN11" s="47"/>
      <c r="ALO11" s="47"/>
      <c r="ALP11" s="47"/>
      <c r="ALQ11" s="47"/>
      <c r="ALR11" s="47"/>
      <c r="ALS11" s="47"/>
      <c r="ALT11" s="47"/>
      <c r="ALU11" s="47"/>
      <c r="ALV11" s="47"/>
      <c r="ALW11" s="47"/>
      <c r="ALX11" s="47"/>
      <c r="ALY11" s="47"/>
      <c r="ALZ11" s="47"/>
      <c r="AMA11" s="47"/>
      <c r="AMB11" s="47"/>
      <c r="AMC11" s="47"/>
      <c r="AMD11" s="47"/>
      <c r="AME11" s="47"/>
      <c r="AMF11" s="47"/>
      <c r="AMG11" s="47"/>
      <c r="AMH11" s="47"/>
      <c r="AMI11" s="47"/>
      <c r="AMJ11" s="47"/>
      <c r="AMK11" s="47"/>
      <c r="AML11" s="47"/>
    </row>
  </sheetData>
  <mergeCells count="5">
    <mergeCell ref="A3:K3"/>
    <mergeCell ref="A4:K4"/>
    <mergeCell ref="A5:G5"/>
    <mergeCell ref="A6:K6"/>
    <mergeCell ref="A7:G7"/>
  </mergeCells>
  <pageMargins left="0.7" right="0.7" top="0.75" bottom="0.75" header="0.511811023622047" footer="0.511811023622047"/>
  <pageSetup paperSize="9" scale="78"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0"/>
  <sheetViews>
    <sheetView zoomScale="70" zoomScaleNormal="70" workbookViewId="0">
      <selection activeCell="A21" sqref="A21:XFD21"/>
    </sheetView>
  </sheetViews>
  <sheetFormatPr defaultColWidth="8.7109375" defaultRowHeight="15" x14ac:dyDescent="0.25"/>
  <cols>
    <col min="1" max="1" width="9" customWidth="1"/>
    <col min="2" max="2" width="16.42578125" customWidth="1"/>
    <col min="3" max="3" width="8.28515625" customWidth="1"/>
    <col min="4" max="4" width="12.5703125" customWidth="1"/>
    <col min="5" max="5" width="21" customWidth="1"/>
    <col min="6" max="6" width="43.28515625" style="2" customWidth="1"/>
    <col min="8" max="8" width="10.5703125" customWidth="1"/>
    <col min="9" max="9" width="10.28515625" customWidth="1"/>
    <col min="10" max="10" width="12.7109375" customWidth="1"/>
    <col min="11" max="11" width="31" customWidth="1"/>
    <col min="12" max="12" width="36.28515625" customWidth="1"/>
    <col min="13" max="13" width="35.5703125" customWidth="1"/>
  </cols>
  <sheetData>
    <row r="1" spans="1:13" s="63" customFormat="1" ht="25.9" customHeight="1" x14ac:dyDescent="0.3">
      <c r="F1" s="64"/>
      <c r="J1" s="83" t="s">
        <v>74</v>
      </c>
      <c r="K1" s="83"/>
      <c r="L1" s="83"/>
    </row>
    <row r="2" spans="1:13" ht="15.75" x14ac:dyDescent="0.25">
      <c r="A2" s="85" t="s">
        <v>56</v>
      </c>
      <c r="B2" s="85"/>
      <c r="C2" s="85"/>
      <c r="D2" s="85"/>
      <c r="E2" s="85"/>
      <c r="F2" s="85"/>
      <c r="G2" s="85"/>
      <c r="H2" s="85"/>
      <c r="I2" s="85"/>
      <c r="J2" s="85"/>
      <c r="K2" s="85"/>
      <c r="L2" s="85"/>
    </row>
    <row r="3" spans="1:13" ht="15.75" x14ac:dyDescent="0.25">
      <c r="A3" s="86" t="s">
        <v>10</v>
      </c>
      <c r="B3" s="86"/>
      <c r="C3" s="86"/>
      <c r="D3" s="86"/>
      <c r="E3" s="86"/>
      <c r="F3" s="86"/>
      <c r="G3" s="86"/>
      <c r="H3" s="86"/>
      <c r="I3" s="86"/>
      <c r="J3" s="86"/>
      <c r="K3" s="86"/>
      <c r="L3" s="86"/>
    </row>
    <row r="4" spans="1:13" ht="15.75" x14ac:dyDescent="0.25">
      <c r="A4" s="26"/>
      <c r="B4" s="26"/>
      <c r="C4" s="26"/>
      <c r="D4" s="26"/>
      <c r="E4" s="26"/>
      <c r="F4" s="26"/>
      <c r="G4" s="26"/>
      <c r="H4" s="26"/>
      <c r="I4" s="26"/>
      <c r="J4" s="26"/>
      <c r="K4" s="26"/>
      <c r="L4" s="26"/>
    </row>
    <row r="5" spans="1:13" ht="33" customHeight="1" x14ac:dyDescent="0.25">
      <c r="A5" s="87" t="s">
        <v>29</v>
      </c>
      <c r="B5" s="87"/>
      <c r="C5" s="87"/>
      <c r="D5" s="87"/>
      <c r="E5" s="87"/>
      <c r="F5" s="87"/>
      <c r="G5" s="87"/>
      <c r="H5" s="87"/>
      <c r="I5" s="87"/>
      <c r="J5" s="87"/>
      <c r="K5" s="87"/>
      <c r="L5" s="87"/>
    </row>
    <row r="6" spans="1:13" x14ac:dyDescent="0.25">
      <c r="A6" s="21"/>
      <c r="B6" s="27"/>
      <c r="C6" s="21"/>
      <c r="D6" s="21"/>
      <c r="E6" s="21"/>
      <c r="F6" s="28"/>
      <c r="G6" s="21"/>
      <c r="H6" s="21"/>
      <c r="I6" s="21"/>
      <c r="J6" s="21"/>
      <c r="K6" s="21"/>
      <c r="L6" s="21"/>
    </row>
    <row r="7" spans="1:13" ht="78" x14ac:dyDescent="0.25">
      <c r="A7" s="22" t="s">
        <v>12</v>
      </c>
      <c r="B7" s="23" t="s">
        <v>13</v>
      </c>
      <c r="C7" s="23" t="s">
        <v>14</v>
      </c>
      <c r="D7" s="24" t="s">
        <v>15</v>
      </c>
      <c r="E7" s="24" t="s">
        <v>52</v>
      </c>
      <c r="F7" s="23" t="s">
        <v>16</v>
      </c>
      <c r="G7" s="23" t="s">
        <v>17</v>
      </c>
      <c r="H7" s="23" t="s">
        <v>26</v>
      </c>
      <c r="I7" s="24" t="s">
        <v>27</v>
      </c>
      <c r="J7" s="24" t="s">
        <v>28</v>
      </c>
      <c r="K7" s="15" t="s">
        <v>21</v>
      </c>
      <c r="L7" s="15" t="s">
        <v>22</v>
      </c>
    </row>
    <row r="8" spans="1:13" x14ac:dyDescent="0.25">
      <c r="A8" s="35" t="s">
        <v>41</v>
      </c>
      <c r="B8" s="36"/>
      <c r="C8" s="36"/>
      <c r="D8" s="36"/>
      <c r="E8" s="36"/>
      <c r="F8" s="37"/>
      <c r="G8" s="36"/>
      <c r="H8" s="36"/>
      <c r="I8" s="36"/>
      <c r="J8" s="36"/>
      <c r="K8" s="38"/>
      <c r="L8" s="25"/>
    </row>
    <row r="9" spans="1:13" ht="27" customHeight="1" x14ac:dyDescent="0.25">
      <c r="A9" s="42" t="s">
        <v>42</v>
      </c>
      <c r="B9" s="30" t="s">
        <v>32</v>
      </c>
      <c r="C9" s="31" t="s">
        <v>30</v>
      </c>
      <c r="D9" s="31">
        <v>300</v>
      </c>
      <c r="E9" s="80">
        <v>1593.9</v>
      </c>
      <c r="F9" s="30" t="s">
        <v>31</v>
      </c>
      <c r="G9" s="51">
        <v>0.05</v>
      </c>
      <c r="H9" s="32">
        <v>0.97</v>
      </c>
      <c r="I9" s="33">
        <f t="shared" ref="I9:I10" si="0">H9*D9</f>
        <v>291</v>
      </c>
      <c r="J9" s="33">
        <f>I9+(I9*G9)</f>
        <v>305.55</v>
      </c>
      <c r="K9" s="57" t="s">
        <v>60</v>
      </c>
      <c r="L9" s="58" t="s">
        <v>62</v>
      </c>
    </row>
    <row r="10" spans="1:13" ht="106.5" customHeight="1" x14ac:dyDescent="0.25">
      <c r="A10" s="42" t="s">
        <v>43</v>
      </c>
      <c r="B10" s="30" t="s">
        <v>33</v>
      </c>
      <c r="C10" s="31" t="s">
        <v>30</v>
      </c>
      <c r="D10" s="31">
        <v>300</v>
      </c>
      <c r="E10" s="82"/>
      <c r="F10" s="39" t="s">
        <v>53</v>
      </c>
      <c r="G10" s="51">
        <v>0.05</v>
      </c>
      <c r="H10" s="32">
        <v>2.74</v>
      </c>
      <c r="I10" s="33">
        <f t="shared" si="0"/>
        <v>822.00000000000011</v>
      </c>
      <c r="J10" s="33">
        <f>I10+(I10*G10)</f>
        <v>863.10000000000014</v>
      </c>
      <c r="K10" s="57" t="s">
        <v>61</v>
      </c>
      <c r="L10" s="58" t="s">
        <v>63</v>
      </c>
    </row>
    <row r="11" spans="1:13" x14ac:dyDescent="0.25">
      <c r="A11" s="78" t="s">
        <v>44</v>
      </c>
      <c r="B11" s="78"/>
      <c r="C11" s="78"/>
      <c r="D11" s="78"/>
      <c r="E11" s="78"/>
      <c r="F11" s="78"/>
      <c r="G11" s="78"/>
      <c r="H11" s="78"/>
      <c r="I11" s="34">
        <f>SUM(I9:I10)</f>
        <v>1113</v>
      </c>
      <c r="J11" s="40">
        <f>SUM(J9:J10)</f>
        <v>1168.6500000000001</v>
      </c>
      <c r="K11" s="41"/>
      <c r="L11" s="79"/>
      <c r="M11" s="79"/>
    </row>
    <row r="12" spans="1:13" ht="78" x14ac:dyDescent="0.25">
      <c r="A12" s="22" t="s">
        <v>12</v>
      </c>
      <c r="B12" s="23" t="s">
        <v>13</v>
      </c>
      <c r="C12" s="23" t="s">
        <v>14</v>
      </c>
      <c r="D12" s="24" t="s">
        <v>15</v>
      </c>
      <c r="E12" s="24" t="s">
        <v>52</v>
      </c>
      <c r="F12" s="23" t="s">
        <v>16</v>
      </c>
      <c r="G12" s="23" t="s">
        <v>17</v>
      </c>
      <c r="H12" s="23" t="s">
        <v>26</v>
      </c>
      <c r="I12" s="24" t="s">
        <v>27</v>
      </c>
      <c r="J12" s="24" t="s">
        <v>28</v>
      </c>
      <c r="K12" s="15" t="s">
        <v>21</v>
      </c>
      <c r="L12" s="15" t="s">
        <v>22</v>
      </c>
    </row>
    <row r="13" spans="1:13" x14ac:dyDescent="0.25">
      <c r="A13" s="29" t="s">
        <v>45</v>
      </c>
      <c r="B13" s="29"/>
      <c r="C13" s="29"/>
      <c r="D13" s="29"/>
      <c r="E13" s="29"/>
      <c r="F13" s="29"/>
      <c r="G13" s="29"/>
      <c r="H13" s="29"/>
      <c r="I13" s="29"/>
      <c r="J13" s="29"/>
      <c r="K13" s="29"/>
      <c r="L13" s="25"/>
    </row>
    <row r="14" spans="1:13" ht="51" x14ac:dyDescent="0.25">
      <c r="A14" s="42" t="s">
        <v>46</v>
      </c>
      <c r="B14" s="30" t="s">
        <v>34</v>
      </c>
      <c r="C14" s="31" t="s">
        <v>35</v>
      </c>
      <c r="D14" s="31">
        <v>2200</v>
      </c>
      <c r="E14" s="80">
        <v>743.17716000000007</v>
      </c>
      <c r="F14" s="30" t="s">
        <v>36</v>
      </c>
      <c r="G14" s="51">
        <v>0.21</v>
      </c>
      <c r="H14" s="60">
        <v>0.11</v>
      </c>
      <c r="I14" s="33">
        <f t="shared" ref="I14:I16" si="1">H14*D14</f>
        <v>242</v>
      </c>
      <c r="J14" s="33">
        <f t="shared" ref="J14:J16" si="2">I14+(I14*G14)</f>
        <v>292.82</v>
      </c>
      <c r="K14" s="56" t="s">
        <v>64</v>
      </c>
      <c r="L14" s="59" t="s">
        <v>65</v>
      </c>
    </row>
    <row r="15" spans="1:13" ht="38.25" x14ac:dyDescent="0.25">
      <c r="A15" s="42" t="s">
        <v>47</v>
      </c>
      <c r="B15" s="39" t="s">
        <v>37</v>
      </c>
      <c r="C15" s="31" t="s">
        <v>24</v>
      </c>
      <c r="D15" s="31">
        <v>11</v>
      </c>
      <c r="E15" s="81"/>
      <c r="F15" s="30" t="s">
        <v>38</v>
      </c>
      <c r="G15" s="51">
        <v>0.21</v>
      </c>
      <c r="H15" s="60">
        <v>1.76</v>
      </c>
      <c r="I15" s="33">
        <f t="shared" si="1"/>
        <v>19.36</v>
      </c>
      <c r="J15" s="33">
        <f t="shared" si="2"/>
        <v>23.425599999999999</v>
      </c>
      <c r="K15" s="56" t="s">
        <v>66</v>
      </c>
      <c r="L15" s="59" t="s">
        <v>65</v>
      </c>
    </row>
    <row r="16" spans="1:13" ht="63.75" x14ac:dyDescent="0.25">
      <c r="A16" s="42" t="s">
        <v>48</v>
      </c>
      <c r="B16" s="39" t="s">
        <v>39</v>
      </c>
      <c r="C16" s="31" t="s">
        <v>24</v>
      </c>
      <c r="D16" s="31">
        <v>9900</v>
      </c>
      <c r="E16" s="82"/>
      <c r="F16" s="30" t="s">
        <v>40</v>
      </c>
      <c r="G16" s="51">
        <v>0.21</v>
      </c>
      <c r="H16" s="60">
        <v>0.03</v>
      </c>
      <c r="I16" s="33">
        <f t="shared" si="1"/>
        <v>297</v>
      </c>
      <c r="J16" s="33">
        <f t="shared" si="2"/>
        <v>359.37</v>
      </c>
      <c r="K16" s="56" t="s">
        <v>67</v>
      </c>
      <c r="L16" s="59" t="s">
        <v>65</v>
      </c>
    </row>
    <row r="17" spans="1:13" x14ac:dyDescent="0.25">
      <c r="A17" s="78" t="s">
        <v>49</v>
      </c>
      <c r="B17" s="78"/>
      <c r="C17" s="78"/>
      <c r="D17" s="78"/>
      <c r="E17" s="78"/>
      <c r="F17" s="78"/>
      <c r="G17" s="78"/>
      <c r="H17" s="78"/>
      <c r="I17" s="34">
        <f>SUM(I14:I16)</f>
        <v>558.36</v>
      </c>
      <c r="J17" s="40">
        <f>SUM(J14:J16)</f>
        <v>675.61559999999997</v>
      </c>
      <c r="K17" s="41"/>
      <c r="L17" s="79"/>
      <c r="M17" s="79"/>
    </row>
    <row r="18" spans="1:13" s="61" customFormat="1" ht="18.75" x14ac:dyDescent="0.3">
      <c r="F18" s="62"/>
    </row>
    <row r="19" spans="1:13" s="64" customFormat="1" ht="18.75" x14ac:dyDescent="0.3">
      <c r="B19" s="84" t="s">
        <v>70</v>
      </c>
      <c r="C19" s="84"/>
      <c r="D19" s="84"/>
      <c r="E19" s="84"/>
      <c r="G19" s="84" t="s">
        <v>71</v>
      </c>
      <c r="H19" s="84"/>
      <c r="I19" s="84"/>
      <c r="J19" s="84"/>
    </row>
    <row r="20" spans="1:13" s="61" customFormat="1" ht="18.75" x14ac:dyDescent="0.3">
      <c r="F20" s="62"/>
    </row>
    <row r="21" spans="1:13" s="65" customFormat="1" ht="15.75" x14ac:dyDescent="0.25">
      <c r="B21" s="77" t="s">
        <v>72</v>
      </c>
      <c r="C21" s="77"/>
      <c r="D21" s="77"/>
      <c r="E21" s="77"/>
      <c r="F21" s="66"/>
      <c r="G21" s="77" t="s">
        <v>73</v>
      </c>
      <c r="H21" s="77"/>
      <c r="I21" s="77"/>
      <c r="J21" s="77"/>
    </row>
    <row r="22" spans="1:13" s="61" customFormat="1" ht="18.75" x14ac:dyDescent="0.3">
      <c r="F22" s="62"/>
    </row>
    <row r="23" spans="1:13" s="61" customFormat="1" ht="18.75" x14ac:dyDescent="0.3">
      <c r="F23" s="62"/>
    </row>
    <row r="24" spans="1:13" s="61" customFormat="1" ht="18.75" x14ac:dyDescent="0.3">
      <c r="F24" s="62"/>
    </row>
    <row r="25" spans="1:13" s="61" customFormat="1" ht="18.75" x14ac:dyDescent="0.3">
      <c r="F25" s="62"/>
    </row>
    <row r="26" spans="1:13" s="61" customFormat="1" ht="18.75" x14ac:dyDescent="0.3">
      <c r="F26" s="62"/>
    </row>
    <row r="27" spans="1:13" s="61" customFormat="1" ht="18.75" x14ac:dyDescent="0.3">
      <c r="F27" s="62"/>
    </row>
    <row r="28" spans="1:13" s="61" customFormat="1" ht="18.75" x14ac:dyDescent="0.3">
      <c r="F28" s="62"/>
    </row>
    <row r="29" spans="1:13" s="61" customFormat="1" ht="18.75" x14ac:dyDescent="0.3">
      <c r="F29" s="62"/>
    </row>
    <row r="30" spans="1:13" s="61" customFormat="1" ht="18.75" x14ac:dyDescent="0.3">
      <c r="F30" s="62"/>
    </row>
  </sheetData>
  <mergeCells count="14">
    <mergeCell ref="J1:L1"/>
    <mergeCell ref="B19:E19"/>
    <mergeCell ref="G19:J19"/>
    <mergeCell ref="A2:L2"/>
    <mergeCell ref="A3:L3"/>
    <mergeCell ref="E9:E10"/>
    <mergeCell ref="A5:L5"/>
    <mergeCell ref="A11:H11"/>
    <mergeCell ref="L11:M11"/>
    <mergeCell ref="B21:E21"/>
    <mergeCell ref="G21:J21"/>
    <mergeCell ref="A17:H17"/>
    <mergeCell ref="L17:M17"/>
    <mergeCell ref="E14:E16"/>
  </mergeCells>
  <pageMargins left="0.7" right="0.7" top="0.75" bottom="0.75" header="0.511811023622047" footer="0.511811023622047"/>
  <pageSetup paperSize="9" scale="59" orientation="landscape" horizontalDpi="300" verticalDpi="300" r:id="rId1"/>
  <colBreaks count="1" manualBreakCount="1">
    <brk id="12"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itTag_Note xmlns="ff856186-e332-4a9e-90f2-8953a3f3f890">
      <Terms xmlns="http://schemas.microsoft.com/office/infopath/2007/PartnerControls"/>
    </LitTag_Note>
    <lcf76f155ced4ddcb4097134ff3c332f xmlns="0b6cc9a2-9a2a-4e7c-af8c-db12a48932a2">
      <Terms xmlns="http://schemas.microsoft.com/office/infopath/2007/PartnerControls"/>
    </lcf76f155ced4ddcb4097134ff3c332f>
    <LitCategory_Note xmlns="ff856186-e332-4a9e-90f2-8953a3f3f890">
      <Terms xmlns="http://schemas.microsoft.com/office/infopath/2007/PartnerControls"/>
    </LitCategory_Note>
    <TaxCatchAll xmlns="ff856186-e332-4a9e-90f2-8953a3f3f89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5BCD9EAB0A31D4191201CD959981207" ma:contentTypeVersion="17" ma:contentTypeDescription="Create a new document." ma:contentTypeScope="" ma:versionID="70c763a1af29fdfe9a756363f9bc5ff5">
  <xsd:schema xmlns:xsd="http://www.w3.org/2001/XMLSchema" xmlns:xs="http://www.w3.org/2001/XMLSchema" xmlns:p="http://schemas.microsoft.com/office/2006/metadata/properties" xmlns:ns2="ff856186-e332-4a9e-90f2-8953a3f3f890" xmlns:ns3="0b6cc9a2-9a2a-4e7c-af8c-db12a48932a2" targetNamespace="http://schemas.microsoft.com/office/2006/metadata/properties" ma:root="true" ma:fieldsID="eeabf4384a1b393432d97dd34b8bc259" ns2:_="" ns3:_="">
    <xsd:import namespace="ff856186-e332-4a9e-90f2-8953a3f3f890"/>
    <xsd:import namespace="0b6cc9a2-9a2a-4e7c-af8c-db12a48932a2"/>
    <xsd:element name="properties">
      <xsd:complexType>
        <xsd:sequence>
          <xsd:element name="documentManagement">
            <xsd:complexType>
              <xsd:all>
                <xsd:element ref="ns2:LitCategory_Note" minOccurs="0"/>
                <xsd:element ref="ns2:TaxCatchAll" minOccurs="0"/>
                <xsd:element ref="ns2:LitTag_Note"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element ref="ns3:MediaLengthInSecond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856186-e332-4a9e-90f2-8953a3f3f890" elementFormDefault="qualified">
    <xsd:import namespace="http://schemas.microsoft.com/office/2006/documentManagement/types"/>
    <xsd:import namespace="http://schemas.microsoft.com/office/infopath/2007/PartnerControls"/>
    <xsd:element name="LitCategory_Note" ma:index="9" nillable="true" ma:taxonomy="true" ma:internalName="LitCategory_Note" ma:taxonomyFieldName="LitCategory" ma:displayName="Categories" ma:fieldId="{39e012a4-b63e-4936-a4e9-2e0c2939ac1b}" ma:taxonomyMulti="true" ma:sspId="4f20d3f2-1344-4065-bc40-2709afae73f4" ma:termSetId="e9baec04-1676-49bd-86fb-b19af482ed41"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390748f4-af3b-42df-bd7b-92c63c2d5b9d}" ma:internalName="TaxCatchAll" ma:showField="CatchAllData" ma:web="ff856186-e332-4a9e-90f2-8953a3f3f890">
      <xsd:complexType>
        <xsd:complexContent>
          <xsd:extension base="dms:MultiChoiceLookup">
            <xsd:sequence>
              <xsd:element name="Value" type="dms:Lookup" maxOccurs="unbounded" minOccurs="0" nillable="true"/>
            </xsd:sequence>
          </xsd:extension>
        </xsd:complexContent>
      </xsd:complexType>
    </xsd:element>
    <xsd:element name="LitTag_Note" ma:index="12" nillable="true" ma:taxonomy="true" ma:internalName="LitTag_Note" ma:taxonomyFieldName="LitTag" ma:displayName="Tags" ma:fieldId="{21515f04-1c08-4b94-a6ed-630436679ed3}" ma:taxonomyMulti="true" ma:sspId="4f20d3f2-1344-4065-bc40-2709afae73f4" ma:termSetId="3323295f-c5fb-4a3c-9da1-539b374e286f"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b6cc9a2-9a2a-4e7c-af8c-db12a48932a2"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f20d3f2-1344-4065-bc40-2709afae73f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B6C192-E2BD-420C-8AFF-252DA2DE9291}">
  <ds:schemaRefs>
    <ds:schemaRef ds:uri="http://schemas.microsoft.com/sharepoint/v3/contenttype/forms"/>
  </ds:schemaRefs>
</ds:datastoreItem>
</file>

<file path=customXml/itemProps2.xml><?xml version="1.0" encoding="utf-8"?>
<ds:datastoreItem xmlns:ds="http://schemas.openxmlformats.org/officeDocument/2006/customXml" ds:itemID="{A56C1DE4-AD62-410F-9F59-20E9F0617954}">
  <ds:schemaRefs>
    <ds:schemaRef ds:uri="http://schemas.microsoft.com/office/2006/metadata/properties"/>
    <ds:schemaRef ds:uri="http://schemas.microsoft.com/office/infopath/2007/PartnerControls"/>
    <ds:schemaRef ds:uri="ff856186-e332-4a9e-90f2-8953a3f3f890"/>
    <ds:schemaRef ds:uri="0b6cc9a2-9a2a-4e7c-af8c-db12a48932a2"/>
  </ds:schemaRefs>
</ds:datastoreItem>
</file>

<file path=customXml/itemProps3.xml><?xml version="1.0" encoding="utf-8"?>
<ds:datastoreItem xmlns:ds="http://schemas.openxmlformats.org/officeDocument/2006/customXml" ds:itemID="{A3B4B6DE-A21B-4BAA-89E0-8A7F67EBD6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856186-e332-4a9e-90f2-8953a3f3f890"/>
    <ds:schemaRef ds:uri="0b6cc9a2-9a2a-4e7c-af8c-db12a48932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Bendrieji reikalavimai</vt:lpstr>
      <vt:lpstr>1-5 PD reagentai laboratorijai</vt:lpstr>
      <vt:lpstr>12-42 mikrobiolog lab </vt:lpstr>
      <vt:lpstr>'12-42 mikrobiolog lab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a.pipiriene@vmkl.lt</dc:creator>
  <dc:description/>
  <cp:lastModifiedBy>a.pipiriene@vmkl.lt</cp:lastModifiedBy>
  <cp:revision>24</cp:revision>
  <dcterms:created xsi:type="dcterms:W3CDTF">2024-03-27T11:13:25Z</dcterms:created>
  <dcterms:modified xsi:type="dcterms:W3CDTF">2025-03-03T08:46:20Z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0x010100D5BCD9EAB0A31D4191201CD959981207</vt:lpwstr>
  </property>
  <property fmtid="{D5CDD505-2E9C-101B-9397-08002B2CF9AE}" pid="3" name="MediaServiceImageTags">
    <vt:lpwstr/>
  </property>
  <property fmtid="{D5CDD505-2E9C-101B-9397-08002B2CF9AE}" pid="4" name="LitTag">
    <vt:lpwstr/>
  </property>
  <property fmtid="{D5CDD505-2E9C-101B-9397-08002B2CF9AE}" pid="5" name="LitCategory">
    <vt:lpwstr/>
  </property>
  <property fmtid="{D5CDD505-2E9C-101B-9397-08002B2CF9AE}" pid="6" name="LabbisDVSAttachmentId">
    <vt:lpwstr>68612775-c23e-4241-a674-b59de8c463fa</vt:lpwstr>
  </property>
</Properties>
</file>