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05" yWindow="-105" windowWidth="23250" windowHeight="12450"/>
  </bookViews>
  <sheets>
    <sheet name="Sheet1" sheetId="1" r:id="rId1"/>
    <sheet name="Sheet3" sheetId="3" r:id="rId2"/>
    <sheet name="Sheet2" sheetId="2" r:id="rId3"/>
  </sheets>
  <definedNames>
    <definedName name="IKAINIS">Sheet1!#REF!</definedName>
    <definedName name="Is_viso">Sheet1!#REF!</definedName>
    <definedName name="Kaina">Sheet1!#REF!</definedName>
    <definedName name="kiekis">Sheet1!$E$11:$E$9992</definedName>
    <definedName name="Mvnt">Sheet1!$D$11:$D$9992</definedName>
    <definedName name="pavadinimas">Sheet1!$C$11:$C$9992</definedName>
    <definedName name="_xlnm.Print_Titles" localSheetId="0">Sheet1!$9:$10</definedName>
    <definedName name="sam_eil">Sheet1!$B$11:$B$9992</definedName>
  </definedNames>
  <calcPr calcId="124519"/>
</workbook>
</file>

<file path=xl/calcChain.xml><?xml version="1.0" encoding="utf-8"?>
<calcChain xmlns="http://schemas.openxmlformats.org/spreadsheetml/2006/main">
  <c r="G18" i="1"/>
  <c r="H18" s="1"/>
  <c r="I18" s="1"/>
  <c r="G17"/>
  <c r="H17" s="1"/>
  <c r="I17" s="1"/>
  <c r="G16"/>
  <c r="H16" s="1"/>
  <c r="I16" s="1"/>
  <c r="G15"/>
  <c r="H15" s="1"/>
  <c r="I15" s="1"/>
  <c r="G14"/>
  <c r="H14" s="1"/>
  <c r="I14" s="1"/>
  <c r="G13"/>
  <c r="H13" s="1"/>
  <c r="I13" s="1"/>
  <c r="I11"/>
  <c r="I12"/>
  <c r="G12"/>
  <c r="H12" s="1"/>
  <c r="G11"/>
  <c r="H11" s="1"/>
  <c r="I19" l="1"/>
</calcChain>
</file>

<file path=xl/sharedStrings.xml><?xml version="1.0" encoding="utf-8"?>
<sst xmlns="http://schemas.openxmlformats.org/spreadsheetml/2006/main" count="51" uniqueCount="40">
  <si>
    <t>Kiekis</t>
  </si>
  <si>
    <t xml:space="preserve">Eil  Nr. </t>
  </si>
  <si>
    <t>1.</t>
  </si>
  <si>
    <t>2.</t>
  </si>
  <si>
    <t>3.</t>
  </si>
  <si>
    <t>4.</t>
  </si>
  <si>
    <t>5.</t>
  </si>
  <si>
    <t>6.</t>
  </si>
  <si>
    <t>Medžiagos/darbai</t>
  </si>
  <si>
    <t>Mato vnt.</t>
  </si>
  <si>
    <t>8</t>
  </si>
  <si>
    <t>1</t>
  </si>
  <si>
    <t>7.</t>
  </si>
  <si>
    <t>8.</t>
  </si>
  <si>
    <t>Montavimo dabai</t>
  </si>
  <si>
    <t xml:space="preserve">CINKUOTŲ METALO GROTELIŲ IR PAKOPŲ SUMONTAVIMO DARBŲ IR MEDŽIAGŲ </t>
  </si>
  <si>
    <t>TECHNINĖ SPECIFIKACIJA</t>
  </si>
  <si>
    <t>Mančiūnų k. Žaslių sen. Kaišiadorių r.</t>
  </si>
  <si>
    <t>Kaina, Eur be PVM</t>
  </si>
  <si>
    <t>Suma, Eur be PVM</t>
  </si>
  <si>
    <t>PVM, Eur</t>
  </si>
  <si>
    <t>Viso, Eur su PVM</t>
  </si>
  <si>
    <t>Bendra pasiūlymo kaina, Eur su PVM</t>
  </si>
  <si>
    <t xml:space="preserve">Presuotos suvirintos cinkuotos grotelės (matai) 6100x1000x3 </t>
  </si>
  <si>
    <t>kompl.</t>
  </si>
  <si>
    <t>vnt.</t>
  </si>
  <si>
    <t>Vamzdžiai cinkuoti turėklams, kompl. (50 m.)</t>
  </si>
  <si>
    <t>Montažiniai profiliai, kompl.  (20 m.)</t>
  </si>
  <si>
    <t>Silikatiniai blokeliai, kompl.  (150 vnt.)</t>
  </si>
  <si>
    <t xml:space="preserve">Laiptų pakopos cinkuotos, kompl. (20 vnt.). </t>
  </si>
  <si>
    <t>Plotis: ne mažiau 70 cm. Gylis: ne mažiau 23cm. Su juostele nuo slydimo ir montavimo plokštelėmis iš šonų.</t>
  </si>
  <si>
    <t>"Akutė": ne daugiau 34x38mm. Nešanti juostelė: ne mažiau 30x3mm.</t>
  </si>
  <si>
    <t>Užveržiamos, struktūrinės jungtys, skirtos vamzdžių sujungimui be sriegimo, suvirinimo ar sukimo. Užveržimas su šešiakampiu raktu. Skirtos cinkuoto vamzdžio su  33,7mm išoriniu diametru tvirtinimui. Modifikacijos: 62-6, 61-6, 20-6, 15-6, 12-6, 10-6</t>
  </si>
  <si>
    <t>Cinkuotos jungtys turėklų montavimui, kompl.  (&gt;30 vnt.)</t>
  </si>
  <si>
    <t>Zinkuoti storasieniai vamzdžiai su  33,7mm išoriniu diametru</t>
  </si>
  <si>
    <t>L arba U tipo cinkuoti montažiniai profiliai grotelių tarpusavio tvirtinimui ir stabilizavimui pagal montavimo vietos specifiką</t>
  </si>
  <si>
    <t>Transporto išlaidos (medžiagų pristatymas, darbuotojų kelionės į objektą)</t>
  </si>
  <si>
    <t>Silikatiniai blokeliai grotelių pagrindui. Dydis: 34x18x20 cm.</t>
  </si>
  <si>
    <t>1528</t>
  </si>
  <si>
    <t>1241</t>
  </si>
</sst>
</file>

<file path=xl/styles.xml><?xml version="1.0" encoding="utf-8"?>
<styleSheet xmlns="http://schemas.openxmlformats.org/spreadsheetml/2006/main">
  <numFmts count="2">
    <numFmt numFmtId="164" formatCode="???????0.0?;\-??????0.0?;?"/>
    <numFmt numFmtId="166" formatCode="??????0.0?????;\-?????0.0?????;?"/>
  </numFmts>
  <fonts count="3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166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0" xfId="0" applyNumberFormat="1" applyFont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164" fontId="1" fillId="0" borderId="7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K94"/>
  <sheetViews>
    <sheetView tabSelected="1" workbookViewId="0">
      <selection activeCell="G26" sqref="G26"/>
    </sheetView>
  </sheetViews>
  <sheetFormatPr defaultColWidth="9.140625" defaultRowHeight="15"/>
  <cols>
    <col min="1" max="1" width="6.42578125" style="1" customWidth="1"/>
    <col min="2" max="2" width="4.5703125" style="15" customWidth="1"/>
    <col min="3" max="3" width="27.5703125" style="13" customWidth="1"/>
    <col min="4" max="4" width="7" style="13" customWidth="1"/>
    <col min="5" max="5" width="9.7109375" style="14" customWidth="1"/>
    <col min="6" max="6" width="11.140625" style="14" customWidth="1"/>
    <col min="7" max="7" width="11.42578125" style="14" bestFit="1" customWidth="1"/>
    <col min="8" max="8" width="9.7109375" style="11" bestFit="1" customWidth="1"/>
    <col min="9" max="9" width="12.140625" style="1" customWidth="1"/>
    <col min="10" max="16384" width="9.140625" style="1"/>
  </cols>
  <sheetData>
    <row r="1" spans="2:11">
      <c r="B1" s="1"/>
      <c r="C1" s="1"/>
      <c r="D1" s="1"/>
      <c r="E1" s="1"/>
      <c r="F1" s="1"/>
      <c r="G1" s="1"/>
      <c r="H1" s="1"/>
    </row>
    <row r="2" spans="2:11" ht="15.75" customHeight="1">
      <c r="B2" s="37" t="s">
        <v>15</v>
      </c>
      <c r="C2" s="37"/>
      <c r="D2" s="37"/>
      <c r="E2" s="37"/>
      <c r="F2" s="37"/>
      <c r="G2" s="37"/>
      <c r="H2" s="37"/>
      <c r="I2" s="37"/>
      <c r="J2" s="37"/>
    </row>
    <row r="3" spans="2:11" ht="13.5" customHeight="1">
      <c r="B3" s="37"/>
      <c r="C3" s="37"/>
      <c r="D3" s="37"/>
      <c r="E3" s="37"/>
      <c r="F3" s="37"/>
      <c r="G3" s="37"/>
      <c r="H3" s="37"/>
      <c r="I3" s="37"/>
      <c r="J3" s="37"/>
    </row>
    <row r="4" spans="2:11" ht="13.5" customHeight="1">
      <c r="B4" s="37" t="s">
        <v>16</v>
      </c>
      <c r="C4" s="37"/>
      <c r="D4" s="37"/>
      <c r="E4" s="37"/>
      <c r="F4" s="37"/>
      <c r="G4" s="37"/>
      <c r="H4" s="37"/>
      <c r="I4" s="37"/>
      <c r="J4" s="37"/>
    </row>
    <row r="5" spans="2:11" ht="13.5" customHeight="1">
      <c r="B5" s="36"/>
      <c r="C5" s="36"/>
      <c r="D5" s="36"/>
      <c r="E5" s="36"/>
      <c r="F5" s="36"/>
      <c r="G5" s="36"/>
      <c r="H5" s="36"/>
      <c r="I5" s="36"/>
    </row>
    <row r="6" spans="2:11" ht="13.5" customHeight="1">
      <c r="B6" s="10"/>
      <c r="C6" s="10"/>
      <c r="D6" s="40" t="s">
        <v>17</v>
      </c>
      <c r="E6" s="40"/>
      <c r="F6" s="40"/>
      <c r="G6" s="40"/>
      <c r="H6" s="40"/>
      <c r="I6" s="10"/>
      <c r="J6" s="10"/>
    </row>
    <row r="7" spans="2:11" ht="13.5" customHeight="1">
      <c r="B7" s="2"/>
      <c r="C7" s="2"/>
      <c r="D7" s="2"/>
      <c r="E7" s="2"/>
      <c r="F7" s="16">
        <v>45674</v>
      </c>
      <c r="G7" s="3"/>
      <c r="H7" s="1"/>
    </row>
    <row r="8" spans="2:11">
      <c r="B8" s="4"/>
      <c r="C8" s="5"/>
      <c r="D8" s="24"/>
      <c r="E8" s="25"/>
      <c r="F8" s="1"/>
      <c r="G8" s="1"/>
      <c r="H8" s="5"/>
    </row>
    <row r="9" spans="2:11" ht="12.75" customHeight="1">
      <c r="B9" s="41" t="s">
        <v>1</v>
      </c>
      <c r="C9" s="29" t="s">
        <v>8</v>
      </c>
      <c r="D9" s="31" t="s">
        <v>9</v>
      </c>
      <c r="E9" s="22" t="s">
        <v>0</v>
      </c>
      <c r="F9" s="38" t="s">
        <v>18</v>
      </c>
      <c r="G9" s="38" t="s">
        <v>19</v>
      </c>
      <c r="H9" s="38" t="s">
        <v>20</v>
      </c>
      <c r="I9" s="38" t="s">
        <v>21</v>
      </c>
    </row>
    <row r="10" spans="2:11">
      <c r="B10" s="42"/>
      <c r="C10" s="30"/>
      <c r="D10" s="32"/>
      <c r="E10" s="23"/>
      <c r="F10" s="39"/>
      <c r="G10" s="39"/>
      <c r="H10" s="39"/>
      <c r="I10" s="39"/>
    </row>
    <row r="11" spans="2:11" ht="30">
      <c r="B11" s="17" t="s">
        <v>2</v>
      </c>
      <c r="C11" s="6" t="s">
        <v>23</v>
      </c>
      <c r="D11" s="7" t="s">
        <v>25</v>
      </c>
      <c r="E11" s="17" t="s">
        <v>10</v>
      </c>
      <c r="F11" s="17">
        <v>341</v>
      </c>
      <c r="G11" s="17">
        <f>+F11*E11</f>
        <v>2728</v>
      </c>
      <c r="H11" s="17">
        <f>+G11*0.21</f>
        <v>572.88</v>
      </c>
      <c r="I11" s="44">
        <f>+H11+G11</f>
        <v>3300.88</v>
      </c>
      <c r="J11" s="18" t="s">
        <v>31</v>
      </c>
      <c r="K11" s="8"/>
    </row>
    <row r="12" spans="2:11" ht="30">
      <c r="B12" s="17" t="s">
        <v>3</v>
      </c>
      <c r="C12" s="6" t="s">
        <v>33</v>
      </c>
      <c r="D12" s="7" t="s">
        <v>24</v>
      </c>
      <c r="E12" s="17" t="s">
        <v>11</v>
      </c>
      <c r="F12" s="17">
        <v>823</v>
      </c>
      <c r="G12" s="17">
        <f>+F12*E12</f>
        <v>823</v>
      </c>
      <c r="H12" s="17">
        <f>+G12*0.21</f>
        <v>172.82999999999998</v>
      </c>
      <c r="I12" s="44">
        <f>+H12+G12</f>
        <v>995.82999999999993</v>
      </c>
      <c r="J12" s="18" t="s">
        <v>32</v>
      </c>
      <c r="K12" s="8"/>
    </row>
    <row r="13" spans="2:11" ht="30">
      <c r="B13" s="17" t="s">
        <v>4</v>
      </c>
      <c r="C13" s="6" t="s">
        <v>26</v>
      </c>
      <c r="D13" s="7" t="s">
        <v>24</v>
      </c>
      <c r="E13" s="17" t="s">
        <v>11</v>
      </c>
      <c r="F13" s="17">
        <v>364</v>
      </c>
      <c r="G13" s="17">
        <f>+F13*E13</f>
        <v>364</v>
      </c>
      <c r="H13" s="17">
        <f>+G13*0.21</f>
        <v>76.44</v>
      </c>
      <c r="I13" s="44">
        <f>+H13+G13</f>
        <v>440.44</v>
      </c>
      <c r="J13" s="18" t="s">
        <v>34</v>
      </c>
      <c r="K13" s="8"/>
    </row>
    <row r="14" spans="2:11" ht="30">
      <c r="B14" s="17" t="s">
        <v>5</v>
      </c>
      <c r="C14" s="6" t="s">
        <v>29</v>
      </c>
      <c r="D14" s="7" t="s">
        <v>24</v>
      </c>
      <c r="E14" s="17" t="s">
        <v>11</v>
      </c>
      <c r="F14" s="17">
        <v>580</v>
      </c>
      <c r="G14" s="17">
        <f>+F14*E14</f>
        <v>580</v>
      </c>
      <c r="H14" s="17">
        <f>+G14*0.21</f>
        <v>121.8</v>
      </c>
      <c r="I14" s="44">
        <f>+H14+G14</f>
        <v>701.8</v>
      </c>
      <c r="J14" s="18" t="s">
        <v>30</v>
      </c>
      <c r="K14" s="8"/>
    </row>
    <row r="15" spans="2:11" ht="30">
      <c r="B15" s="17" t="s">
        <v>6</v>
      </c>
      <c r="C15" s="6" t="s">
        <v>27</v>
      </c>
      <c r="D15" s="7" t="s">
        <v>24</v>
      </c>
      <c r="E15" s="17" t="s">
        <v>11</v>
      </c>
      <c r="F15" s="17" t="s">
        <v>38</v>
      </c>
      <c r="G15" s="17">
        <f>+F15*E15</f>
        <v>1528</v>
      </c>
      <c r="H15" s="17">
        <f>+G15*0.21</f>
        <v>320.88</v>
      </c>
      <c r="I15" s="45">
        <f>+H15+G15</f>
        <v>1848.88</v>
      </c>
      <c r="J15" s="18" t="s">
        <v>35</v>
      </c>
      <c r="K15" s="8"/>
    </row>
    <row r="16" spans="2:11" ht="30">
      <c r="B16" s="17" t="s">
        <v>7</v>
      </c>
      <c r="C16" s="6" t="s">
        <v>28</v>
      </c>
      <c r="D16" s="7" t="s">
        <v>24</v>
      </c>
      <c r="E16" s="17" t="s">
        <v>11</v>
      </c>
      <c r="F16" s="17">
        <v>368</v>
      </c>
      <c r="G16" s="17">
        <f>+F16*E16</f>
        <v>368</v>
      </c>
      <c r="H16" s="17">
        <f>+G16*0.21</f>
        <v>77.28</v>
      </c>
      <c r="I16" s="46">
        <f>+H16+G16</f>
        <v>445.28</v>
      </c>
      <c r="J16" s="19" t="s">
        <v>37</v>
      </c>
    </row>
    <row r="17" spans="2:9">
      <c r="B17" s="17" t="s">
        <v>12</v>
      </c>
      <c r="C17" s="6" t="s">
        <v>14</v>
      </c>
      <c r="D17" s="7" t="s">
        <v>25</v>
      </c>
      <c r="E17" s="20">
        <v>1</v>
      </c>
      <c r="F17" s="17">
        <v>4128</v>
      </c>
      <c r="G17" s="17">
        <f>+F17*E17</f>
        <v>4128</v>
      </c>
      <c r="H17" s="17">
        <f>+G17*0.21</f>
        <v>866.88</v>
      </c>
      <c r="I17" s="46">
        <f>+H17+G17</f>
        <v>4994.88</v>
      </c>
    </row>
    <row r="18" spans="2:9" ht="28.15" customHeight="1">
      <c r="B18" s="17" t="s">
        <v>13</v>
      </c>
      <c r="C18" s="6" t="s">
        <v>36</v>
      </c>
      <c r="D18" s="7" t="s">
        <v>25</v>
      </c>
      <c r="E18" s="17" t="s">
        <v>11</v>
      </c>
      <c r="F18" s="17" t="s">
        <v>39</v>
      </c>
      <c r="G18" s="17">
        <f>+F18*E18</f>
        <v>1241</v>
      </c>
      <c r="H18" s="17">
        <f>+G18*0.21</f>
        <v>260.61</v>
      </c>
      <c r="I18" s="46">
        <f>+H18+G18</f>
        <v>1501.6100000000001</v>
      </c>
    </row>
    <row r="19" spans="2:9">
      <c r="B19" s="33" t="s">
        <v>22</v>
      </c>
      <c r="C19" s="34"/>
      <c r="D19" s="34"/>
      <c r="E19" s="34"/>
      <c r="F19" s="34"/>
      <c r="G19" s="34"/>
      <c r="H19" s="35"/>
      <c r="I19" s="43">
        <f>SUM(I11:I18)</f>
        <v>14229.6</v>
      </c>
    </row>
    <row r="20" spans="2:9">
      <c r="B20" s="9"/>
      <c r="C20" s="21"/>
      <c r="D20" s="26"/>
      <c r="E20" s="26"/>
      <c r="F20" s="10"/>
      <c r="G20" s="10"/>
    </row>
    <row r="21" spans="2:9">
      <c r="B21" s="9"/>
      <c r="C21" s="21"/>
      <c r="D21" s="26"/>
      <c r="E21" s="26"/>
      <c r="F21" s="2"/>
      <c r="G21" s="2"/>
    </row>
    <row r="22" spans="2:9">
      <c r="B22" s="9"/>
      <c r="C22" s="27"/>
      <c r="D22" s="28"/>
      <c r="E22" s="28"/>
      <c r="F22" s="10"/>
      <c r="G22" s="10"/>
    </row>
    <row r="23" spans="2:9">
      <c r="B23" s="9"/>
    </row>
    <row r="24" spans="2:9">
      <c r="B24" s="9"/>
    </row>
    <row r="25" spans="2:9">
      <c r="B25" s="9"/>
      <c r="C25" s="21"/>
      <c r="D25" s="21"/>
      <c r="E25" s="21"/>
      <c r="F25" s="12"/>
      <c r="G25" s="12"/>
    </row>
    <row r="26" spans="2:9">
      <c r="B26" s="9"/>
      <c r="C26" s="21"/>
      <c r="D26" s="21"/>
      <c r="E26" s="21"/>
      <c r="F26" s="12"/>
      <c r="G26" s="12"/>
    </row>
    <row r="27" spans="2:9">
      <c r="B27" s="9"/>
    </row>
    <row r="28" spans="2:9">
      <c r="B28" s="9"/>
      <c r="C28" s="21"/>
      <c r="D28" s="21"/>
      <c r="E28" s="21"/>
      <c r="F28" s="12"/>
      <c r="G28" s="12"/>
    </row>
    <row r="29" spans="2:9">
      <c r="B29" s="9"/>
      <c r="C29" s="21"/>
      <c r="D29" s="21"/>
      <c r="E29" s="21"/>
      <c r="F29" s="12"/>
      <c r="G29" s="12"/>
    </row>
    <row r="30" spans="2:9">
      <c r="B30" s="9"/>
      <c r="C30" s="21"/>
      <c r="D30" s="21"/>
      <c r="E30" s="21"/>
      <c r="F30" s="12"/>
      <c r="G30" s="12"/>
    </row>
    <row r="31" spans="2:9">
      <c r="B31" s="9"/>
      <c r="C31" s="21"/>
      <c r="D31" s="21"/>
      <c r="E31" s="21"/>
      <c r="F31" s="12"/>
      <c r="G31" s="12"/>
    </row>
    <row r="32" spans="2:9">
      <c r="B32" s="9"/>
      <c r="C32" s="21"/>
      <c r="D32" s="21"/>
      <c r="E32" s="21"/>
      <c r="F32" s="12"/>
      <c r="G32" s="12"/>
    </row>
    <row r="33" spans="2:7">
      <c r="B33" s="9"/>
      <c r="C33" s="21"/>
      <c r="D33" s="21"/>
      <c r="E33" s="21"/>
      <c r="F33" s="12"/>
      <c r="G33" s="12"/>
    </row>
    <row r="34" spans="2:7">
      <c r="B34" s="9"/>
      <c r="C34" s="21"/>
      <c r="D34" s="21"/>
      <c r="E34" s="21"/>
      <c r="F34" s="12"/>
      <c r="G34" s="12"/>
    </row>
    <row r="35" spans="2:7">
      <c r="B35" s="9"/>
      <c r="C35" s="21"/>
      <c r="D35" s="21"/>
      <c r="E35" s="21"/>
      <c r="F35" s="12"/>
      <c r="G35" s="12"/>
    </row>
    <row r="36" spans="2:7">
      <c r="B36" s="9"/>
      <c r="C36" s="21"/>
      <c r="D36" s="21"/>
      <c r="E36" s="21"/>
      <c r="F36" s="12"/>
      <c r="G36" s="12"/>
    </row>
    <row r="37" spans="2:7">
      <c r="B37" s="9"/>
      <c r="C37" s="21"/>
      <c r="D37" s="21"/>
      <c r="E37" s="21"/>
      <c r="F37" s="12"/>
      <c r="G37" s="12"/>
    </row>
    <row r="38" spans="2:7">
      <c r="B38" s="9"/>
    </row>
    <row r="39" spans="2:7">
      <c r="B39" s="9"/>
    </row>
    <row r="40" spans="2:7">
      <c r="B40" s="9"/>
    </row>
    <row r="41" spans="2:7">
      <c r="B41" s="9"/>
    </row>
    <row r="42" spans="2:7">
      <c r="B42" s="9"/>
    </row>
    <row r="43" spans="2:7">
      <c r="B43" s="9"/>
    </row>
    <row r="44" spans="2:7">
      <c r="B44" s="9"/>
    </row>
    <row r="45" spans="2:7">
      <c r="B45" s="9"/>
    </row>
    <row r="46" spans="2:7">
      <c r="B46" s="9"/>
    </row>
    <row r="47" spans="2:7">
      <c r="B47" s="9"/>
    </row>
    <row r="48" spans="2:7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  <row r="69" spans="2:2">
      <c r="B69" s="9"/>
    </row>
    <row r="70" spans="2:2">
      <c r="B70" s="9"/>
    </row>
    <row r="71" spans="2:2">
      <c r="B71" s="9"/>
    </row>
    <row r="72" spans="2:2">
      <c r="B72" s="9"/>
    </row>
    <row r="73" spans="2:2">
      <c r="B73" s="9"/>
    </row>
    <row r="74" spans="2:2">
      <c r="B74" s="9"/>
    </row>
    <row r="75" spans="2:2">
      <c r="B75" s="9"/>
    </row>
    <row r="76" spans="2:2">
      <c r="B76" s="9"/>
    </row>
    <row r="77" spans="2:2">
      <c r="B77" s="9"/>
    </row>
    <row r="78" spans="2:2">
      <c r="B78" s="9"/>
    </row>
    <row r="79" spans="2:2">
      <c r="B79" s="9"/>
    </row>
    <row r="80" spans="2:2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</sheetData>
  <mergeCells count="29">
    <mergeCell ref="B5:I5"/>
    <mergeCell ref="B2:J3"/>
    <mergeCell ref="B4:J4"/>
    <mergeCell ref="F9:F10"/>
    <mergeCell ref="G9:G10"/>
    <mergeCell ref="H9:H10"/>
    <mergeCell ref="I9:I10"/>
    <mergeCell ref="D6:H6"/>
    <mergeCell ref="B9:B10"/>
    <mergeCell ref="C26:E26"/>
    <mergeCell ref="E9:E10"/>
    <mergeCell ref="D8:E8"/>
    <mergeCell ref="C20:E20"/>
    <mergeCell ref="C21:E21"/>
    <mergeCell ref="C22:E22"/>
    <mergeCell ref="C25:E25"/>
    <mergeCell ref="C9:C10"/>
    <mergeCell ref="D9:D10"/>
    <mergeCell ref="B19:H19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C33:E33"/>
  </mergeCells>
  <phoneticPr fontId="0" type="noConversion"/>
  <pageMargins left="0.31496062992125984" right="0.19685039370078741" top="0.47244094488188981" bottom="0.19685039370078741" header="0" footer="0.31496062992125984"/>
  <pageSetup paperSize="9" scale="95" orientation="portrait" useFirstPageNumber="1" r:id="rId1"/>
  <headerFooter alignWithMargins="0">
    <oddHeader>&amp;R&amp;P</oddHeader>
  </headerFooter>
  <ignoredErrors>
    <ignoredError sqref="E11 E12:E16 E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Sheet3</vt:lpstr>
      <vt:lpstr>Sheet2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</dc:creator>
  <cp:lastModifiedBy>Windows User</cp:lastModifiedBy>
  <cp:lastPrinted>2025-01-17T09:29:45Z</cp:lastPrinted>
  <dcterms:created xsi:type="dcterms:W3CDTF">2000-03-15T14:19:55Z</dcterms:created>
  <dcterms:modified xsi:type="dcterms:W3CDTF">2025-02-24T07:50:03Z</dcterms:modified>
</cp:coreProperties>
</file>