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6D00DEAF-8396-46DE-BC06-51B80BC4963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-53 pirkimo dalys" sheetId="1" r:id="rId1"/>
  </sheets>
  <definedNames>
    <definedName name="Excel_BuiltIn_Print_Area" localSheetId="0">'1-53 pirkimo dalys'!$J$7:$ID$18</definedName>
    <definedName name="Excel_BuiltIn_Print_Area_1_1">#REF!</definedName>
    <definedName name="TABLE_1">#REF!</definedName>
  </definedNames>
  <calcPr calcId="181029" iterateDelta="1E-4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20" i="1" l="1"/>
  <c r="H20" i="1" s="1"/>
  <c r="G19" i="1" l="1"/>
  <c r="H19" i="1" s="1"/>
  <c r="G12" i="1"/>
  <c r="H12" i="1" s="1"/>
  <c r="G10" i="1"/>
  <c r="H10" i="1" s="1"/>
  <c r="G9" i="1"/>
  <c r="H9" i="1" s="1"/>
  <c r="G16" i="1" l="1"/>
  <c r="H16" i="1" s="1"/>
  <c r="G15" i="1"/>
  <c r="H15" i="1" s="1"/>
  <c r="G14" i="1"/>
  <c r="H14" i="1" s="1"/>
  <c r="G11" i="1" l="1"/>
  <c r="H11" i="1" s="1"/>
  <c r="H17" i="1" l="1"/>
  <c r="G17" i="1"/>
</calcChain>
</file>

<file path=xl/sharedStrings.xml><?xml version="1.0" encoding="utf-8"?>
<sst xmlns="http://schemas.openxmlformats.org/spreadsheetml/2006/main" count="76" uniqueCount="63">
  <si>
    <t xml:space="preserve">                                                                               
</t>
  </si>
  <si>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</si>
  <si>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</si>
  <si>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</si>
  <si>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</si>
  <si>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</si>
  <si>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</si>
  <si>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</si>
  <si>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</si>
  <si>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</si>
  <si>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</si>
  <si>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</si>
  <si>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</si>
  <si>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>Rinkinys epicistostomijai</t>
  </si>
  <si>
    <t xml:space="preserve"> vnt.</t>
  </si>
  <si>
    <t>1. Kateteris CH 14-CH16, ilgis ne mažiau 65 cm, spiraliniu galu, drenažo angos vidinėje spiralės pusėje.
2. Kaniulės  ilgis ne mažiau 12 cm.
3. Spaustukas.
4. Pleistras.
5.  Ne mažesnis kaip 1,5 l šlapimo  surinkimo maišelis su vožtuvėliu.
6. Paženklintas CE ženklu.</t>
  </si>
  <si>
    <t>1. Kateteris CH16, ilgis ne mažiau 40 cm, fiksuojamas balionėliu, drenažo angos vidinėje  pusėje.
2. Kaniulės  ilgis ne mažiau 12 cm.
3. Spaustukas.
4. Pleistras.
5.  Ne mažesnis kaip 1,5 l šlapimo  surinkimo maišelis su vožtuvėliu.
6. Paženklintas CE ženklu.</t>
  </si>
  <si>
    <t>vnt.</t>
  </si>
  <si>
    <t>Paženklinti CE ženklu.</t>
  </si>
  <si>
    <t>Blackmore zondas, skirtas stemplės varikozės kompresijai CH16</t>
  </si>
  <si>
    <t>1. Graduotas, ilgis ne mažiau 115 cm
2. 3-jų kanalų su dviem lateksiniais balionėliais.
3. Nurodytas balionėlių užpildymo tūris ant vožtuvo ir distalinės dalies išpūtimą rodančių balionų
4. Paženklinta CE ženklu.</t>
  </si>
  <si>
    <t>Rektaliniai vamzdeliai iš PVC:</t>
  </si>
  <si>
    <t>Rektaliniai vamzdeliai  CH 18</t>
  </si>
  <si>
    <t>Rektaliniai vamzdeliai  CH 20</t>
  </si>
  <si>
    <t>Rektaliniai vamzdeliai CH 22</t>
  </si>
  <si>
    <t>Apsauginis morceliavimo maišas</t>
  </si>
  <si>
    <t>1. Skirtas saugiam morceliavimui ginekologinių operacijų metu.
2. Permatomas.
3. Du įėjimai: vienas-laparoskopui, kitas-morceliatoriui.
4. Tūris ne mažiau 2000 cm3.
5. Vienkartinio naudojimo.
6. Įpakuota po 1-ą vienetą.</t>
  </si>
  <si>
    <t>Polipų gaudyklė kolonoskopijai</t>
  </si>
  <si>
    <t xml:space="preserve">1.Vienkartinio naudojimo.
2.Skirta polipų sugavimui kolonoskopijoje.
3.Vienos kameros.
</t>
  </si>
  <si>
    <t>Vienk. burnos žiodikliai  odontologijai( dydžiai-L,S,M)</t>
  </si>
  <si>
    <t>1.Vienkartiniai, minkšti, lanksčios medžiagos.
2.Skirti odontologijai, atliekant profesionalią burnos higieną ir poliruojant abrazijos būdu.</t>
  </si>
  <si>
    <t>PLASTIKINIAI MEDICININIAI GAMINIAI II</t>
  </si>
  <si>
    <t>35.1.</t>
  </si>
  <si>
    <t>35.2.</t>
  </si>
  <si>
    <t>35.3.</t>
  </si>
  <si>
    <t>35 dalis iš viso, Eur: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</si>
  <si>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</si>
  <si>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r>
      <t xml:space="preserve">1. Tinkamas enterinio maitinimo sistemai prie ,,Flocare </t>
    </r>
    <r>
      <rPr>
        <sz val="10"/>
        <color theme="1"/>
        <rFont val="Times New Roman"/>
        <family val="1"/>
        <charset val="186"/>
      </rPr>
      <t>Infinity</t>
    </r>
    <r>
      <rPr>
        <sz val="10"/>
        <rFont val="Times New Roman"/>
        <family val="1"/>
        <charset val="186"/>
      </rPr>
      <t>" pompos;
2. Sterilus.
3. Paženklintas CE ženklu.</t>
    </r>
  </si>
  <si>
    <t xml:space="preserve"> Enterinio maitinimo sistemos (,,Flocare Infinity" pompai)  konektorius</t>
  </si>
  <si>
    <t>Nutricia SIA, Nyderlandai</t>
  </si>
  <si>
    <t>Ningbo Greetmed Medical Instruments Co Ltd, Kinija</t>
  </si>
  <si>
    <t>Ivoclar Vivadent, Vokietija</t>
  </si>
  <si>
    <t>Jiangsu BANA Medical Technology Co., Ltd., Kinija</t>
  </si>
  <si>
    <t xml:space="preserve">Plastimed, Turkija </t>
  </si>
  <si>
    <t>539004; 539003
Žr. "4 Katalogai".pdf, 1, 2 psl.</t>
  </si>
  <si>
    <t>Plastimed, Turkija</t>
  </si>
  <si>
    <t>539008
Žr. "4 Katalogai".pdf, 2, 3 psl.</t>
  </si>
  <si>
    <t>89828
Žr. "4 Katalogai".pdf, 9 psl.</t>
  </si>
  <si>
    <t>Epsa, Electroplast, Urugvajus</t>
  </si>
  <si>
    <t>9825-1659
Žr. "4 Katalogai".pdf, 17 psl.</t>
  </si>
  <si>
    <t>Rectal Tube Ch18
Žr. "4 Katalogai".pdf, 21, 22 psl.</t>
  </si>
  <si>
    <t>Rectal Tube Ch20
Žr. "4 Katalogai".pdf, 21, 22 psl.</t>
  </si>
  <si>
    <t>Rectal Tube Ch22
Žr. "4 Katalogai".pdf, 21, 22 psl.</t>
  </si>
  <si>
    <t>QW7-1
Žr. "4 Katalogai".pdf, 24-28 psl.</t>
  </si>
  <si>
    <t>Meditalia, Italija</t>
  </si>
  <si>
    <t>Med/105
Žr. "4 Katalogai".pdf, 30, 31 psl.</t>
  </si>
  <si>
    <t>OptraGate Small, OptraGate Regular
Žr. "4 Katalogai".pdf, 32, 33 psl.</t>
  </si>
  <si>
    <t>Priedas Nr. 1 prie sutarties Nr. S1-      /25</t>
  </si>
  <si>
    <t>Bendra suma: 20900,88 Eur su PVM</t>
  </si>
  <si>
    <t xml:space="preserve">VšĮ Vilniaus miesto klinikinė ligoninė </t>
  </si>
  <si>
    <t>Direktorė Aušra Bilotienė Motiejūnienė</t>
  </si>
  <si>
    <t>UAB Skirgesa</t>
  </si>
  <si>
    <t xml:space="preserve">Direktorius Skirmantas Akelis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</si>
</sst>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5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0"/>
      <name val="Times New Roman"/>
      <family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11" fillId="0" borderId="0"/>
    <xf numFmtId="0" fontId="12" fillId="0" borderId="0">
      <alignment horizontal="center" textRotation="90"/>
    </xf>
    <xf numFmtId="0" fontId="12" fillId="0" borderId="0">
      <alignment horizontal="center"/>
    </xf>
    <xf numFmtId="0" fontId="13" fillId="0" borderId="0"/>
    <xf numFmtId="0" fontId="13" fillId="0" borderId="0"/>
    <xf numFmtId="0" fontId="14" fillId="0" borderId="0"/>
    <xf numFmtId="0" fontId="15" fillId="0" borderId="0"/>
    <xf numFmtId="9" fontId="20" fillId="0" borderId="0" applyFont="0" applyFill="0" applyBorder="0" applyAlignment="0" applyProtection="0"/>
    <xf numFmtId="165" fontId="21" fillId="0" borderId="0"/>
  </cellStyleXfs>
  <cellXfs count="7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2" fontId="17" fillId="3" borderId="4" xfId="0" applyNumberFormat="1" applyFont="1" applyFill="1" applyBorder="1" applyAlignment="1">
      <alignment horizontal="center" vertical="top"/>
    </xf>
    <xf numFmtId="2" fontId="17" fillId="3" borderId="4" xfId="14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3" borderId="0" xfId="0" applyFont="1" applyFill="1" applyAlignment="1">
      <alignment vertical="top"/>
    </xf>
    <xf numFmtId="0" fontId="17" fillId="3" borderId="1" xfId="0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9" fontId="3" fillId="3" borderId="1" xfId="13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9" fontId="3" fillId="3" borderId="5" xfId="13" applyFont="1" applyFill="1" applyBorder="1" applyAlignment="1">
      <alignment horizontal="center" vertical="top" wrapText="1"/>
    </xf>
    <xf numFmtId="2" fontId="1" fillId="3" borderId="5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2" fontId="17" fillId="3" borderId="5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left" vertical="top" wrapText="1"/>
    </xf>
    <xf numFmtId="2" fontId="17" fillId="3" borderId="5" xfId="14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1" fontId="24" fillId="0" borderId="0" xfId="0" applyNumberFormat="1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/>
    </xf>
    <xf numFmtId="1" fontId="24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right" vertical="top"/>
    </xf>
    <xf numFmtId="49" fontId="1" fillId="3" borderId="2" xfId="0" applyNumberFormat="1" applyFont="1" applyFill="1" applyBorder="1" applyAlignment="1">
      <alignment horizontal="righ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showGridLines="0" tabSelected="1" view="pageBreakPreview" zoomScale="73" zoomScaleNormal="73" zoomScaleSheetLayoutView="73" workbookViewId="0">
      <selection activeCell="G24" sqref="G24"/>
    </sheetView>
  </sheetViews>
  <sheetFormatPr defaultColWidth="9.140625" defaultRowHeight="12.75" x14ac:dyDescent="0.2"/>
  <cols>
    <col min="1" max="1" width="12.140625" style="2" customWidth="1"/>
    <col min="2" max="2" width="27.28515625" style="14" customWidth="1"/>
    <col min="3" max="3" width="8.5703125" style="1" customWidth="1"/>
    <col min="4" max="4" width="12.140625" style="3" customWidth="1"/>
    <col min="5" max="5" width="14.28515625" style="2" customWidth="1"/>
    <col min="6" max="6" width="9.5703125" style="2" customWidth="1"/>
    <col min="7" max="7" width="20.7109375" style="2" customWidth="1"/>
    <col min="8" max="8" width="12.7109375" style="2" customWidth="1"/>
    <col min="9" max="9" width="53.5703125" style="4" customWidth="1"/>
    <col min="10" max="10" width="19.28515625" style="20" customWidth="1"/>
    <col min="11" max="11" width="33.28515625" style="20" customWidth="1"/>
    <col min="12" max="12" width="33.42578125" style="20" customWidth="1"/>
    <col min="13" max="1008" width="9.140625" style="2" customWidth="1"/>
    <col min="1009" max="16384" width="9.140625" style="2"/>
  </cols>
  <sheetData>
    <row r="1" spans="1:12" ht="6" customHeight="1" x14ac:dyDescent="0.2">
      <c r="I1" s="4" t="s">
        <v>0</v>
      </c>
    </row>
    <row r="2" spans="1:12" ht="22.15" customHeight="1" x14ac:dyDescent="0.2">
      <c r="I2" s="67" t="s">
        <v>57</v>
      </c>
      <c r="J2" s="68"/>
      <c r="K2" s="68"/>
    </row>
    <row r="3" spans="1:12" ht="15.75" x14ac:dyDescent="0.2">
      <c r="B3" s="77" t="s">
        <v>31</v>
      </c>
      <c r="C3" s="77"/>
      <c r="D3" s="77"/>
      <c r="E3" s="77"/>
      <c r="F3" s="77"/>
      <c r="G3" s="77"/>
      <c r="H3" s="77"/>
      <c r="I3" s="77"/>
    </row>
    <row r="4" spans="1:12" ht="33" customHeight="1" x14ac:dyDescent="0.2">
      <c r="B4" s="78" t="s">
        <v>1</v>
      </c>
      <c r="C4" s="78"/>
      <c r="D4" s="78"/>
      <c r="E4" s="78"/>
      <c r="F4" s="78"/>
      <c r="G4" s="78"/>
      <c r="H4" s="78"/>
      <c r="I4" s="78"/>
    </row>
    <row r="5" spans="1:12" ht="22.9" customHeigh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12" ht="22.9" customHeight="1" x14ac:dyDescent="0.2">
      <c r="B6" s="78"/>
      <c r="C6" s="78"/>
      <c r="D6" s="78"/>
      <c r="E6" s="78"/>
      <c r="F6" s="78"/>
      <c r="G6" s="78"/>
      <c r="H6" s="78"/>
      <c r="I6" s="78"/>
    </row>
    <row r="7" spans="1:12" ht="99.6" customHeight="1" x14ac:dyDescent="0.2">
      <c r="A7" s="16" t="s">
        <v>2</v>
      </c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12" t="s">
        <v>12</v>
      </c>
      <c r="L7" s="13" t="s">
        <v>36</v>
      </c>
    </row>
    <row r="8" spans="1:12" ht="22.9" customHeight="1" x14ac:dyDescent="0.2">
      <c r="A8" s="9"/>
      <c r="B8" s="5">
        <v>2</v>
      </c>
      <c r="C8" s="5">
        <v>3</v>
      </c>
      <c r="D8" s="10">
        <v>4</v>
      </c>
      <c r="E8" s="5">
        <v>5</v>
      </c>
      <c r="F8" s="5">
        <v>6</v>
      </c>
      <c r="G8" s="5">
        <v>7</v>
      </c>
      <c r="H8" s="5">
        <v>8</v>
      </c>
      <c r="I8" s="8">
        <v>9</v>
      </c>
      <c r="J8" s="5">
        <v>10</v>
      </c>
      <c r="K8" s="11">
        <v>11</v>
      </c>
      <c r="L8" s="17">
        <v>12</v>
      </c>
    </row>
    <row r="9" spans="1:12" s="21" customFormat="1" ht="22.9" customHeight="1" x14ac:dyDescent="0.2">
      <c r="A9" s="22">
        <v>1</v>
      </c>
      <c r="B9" s="44" t="s">
        <v>13</v>
      </c>
      <c r="C9" s="24" t="s">
        <v>14</v>
      </c>
      <c r="D9" s="35">
        <v>330</v>
      </c>
      <c r="E9" s="36">
        <v>25</v>
      </c>
      <c r="F9" s="37">
        <v>0.05</v>
      </c>
      <c r="G9" s="38">
        <f>D9*E9</f>
        <v>8250</v>
      </c>
      <c r="H9" s="38">
        <f>G9+G9*F9</f>
        <v>8662.5</v>
      </c>
      <c r="I9" s="39" t="s">
        <v>15</v>
      </c>
      <c r="J9" s="52" t="s">
        <v>43</v>
      </c>
      <c r="K9" s="51" t="s">
        <v>44</v>
      </c>
      <c r="L9" s="18">
        <v>9500</v>
      </c>
    </row>
    <row r="10" spans="1:12" s="21" customFormat="1" ht="106.5" customHeight="1" x14ac:dyDescent="0.2">
      <c r="A10" s="22">
        <v>2</v>
      </c>
      <c r="B10" s="44" t="s">
        <v>13</v>
      </c>
      <c r="C10" s="24" t="s">
        <v>14</v>
      </c>
      <c r="D10" s="35">
        <v>110</v>
      </c>
      <c r="E10" s="36">
        <v>19</v>
      </c>
      <c r="F10" s="37">
        <v>0.05</v>
      </c>
      <c r="G10" s="38">
        <f t="shared" ref="G10" si="0">D10*E10</f>
        <v>2090</v>
      </c>
      <c r="H10" s="38">
        <f t="shared" ref="H10" si="1">G10+G10*F10</f>
        <v>2194.5</v>
      </c>
      <c r="I10" s="39" t="s">
        <v>16</v>
      </c>
      <c r="J10" s="52" t="s">
        <v>45</v>
      </c>
      <c r="K10" s="51" t="s">
        <v>46</v>
      </c>
      <c r="L10" s="18">
        <v>3000</v>
      </c>
    </row>
    <row r="11" spans="1:12" s="21" customFormat="1" ht="57.75" customHeight="1" x14ac:dyDescent="0.2">
      <c r="A11" s="22">
        <v>6</v>
      </c>
      <c r="B11" s="23" t="s">
        <v>38</v>
      </c>
      <c r="C11" s="24" t="s">
        <v>17</v>
      </c>
      <c r="D11" s="25">
        <v>550</v>
      </c>
      <c r="E11" s="26">
        <v>0.5</v>
      </c>
      <c r="F11" s="27">
        <v>0.05</v>
      </c>
      <c r="G11" s="28">
        <f t="shared" ref="G11" si="2">D11*E11</f>
        <v>275</v>
      </c>
      <c r="H11" s="28">
        <f t="shared" ref="H11" si="3">G11+G11*F11</f>
        <v>288.75</v>
      </c>
      <c r="I11" s="29" t="s">
        <v>37</v>
      </c>
      <c r="J11" s="55" t="s">
        <v>39</v>
      </c>
      <c r="K11" s="51" t="s">
        <v>47</v>
      </c>
      <c r="L11" s="19">
        <v>5000</v>
      </c>
    </row>
    <row r="12" spans="1:12" s="21" customFormat="1" ht="75" customHeight="1" x14ac:dyDescent="0.2">
      <c r="A12" s="22">
        <v>28</v>
      </c>
      <c r="B12" s="48" t="s">
        <v>19</v>
      </c>
      <c r="C12" s="24" t="s">
        <v>17</v>
      </c>
      <c r="D12" s="35">
        <v>33</v>
      </c>
      <c r="E12" s="36">
        <v>57</v>
      </c>
      <c r="F12" s="37">
        <v>0.05</v>
      </c>
      <c r="G12" s="38">
        <f t="shared" ref="G12" si="4">E12*D12</f>
        <v>1881</v>
      </c>
      <c r="H12" s="38">
        <f t="shared" ref="H12" si="5">G12+G12*F12</f>
        <v>1975.05</v>
      </c>
      <c r="I12" s="39" t="s">
        <v>20</v>
      </c>
      <c r="J12" s="52" t="s">
        <v>48</v>
      </c>
      <c r="K12" s="51" t="s">
        <v>49</v>
      </c>
      <c r="L12" s="49">
        <v>2600</v>
      </c>
    </row>
    <row r="13" spans="1:12" s="21" customFormat="1" ht="15.75" x14ac:dyDescent="0.2">
      <c r="A13" s="22">
        <v>35</v>
      </c>
      <c r="B13" s="73" t="s">
        <v>21</v>
      </c>
      <c r="C13" s="74"/>
      <c r="D13" s="74"/>
      <c r="E13" s="74"/>
      <c r="F13" s="74"/>
      <c r="G13" s="74"/>
      <c r="H13" s="74"/>
      <c r="I13" s="74"/>
      <c r="J13" s="74"/>
      <c r="K13" s="74"/>
      <c r="L13" s="33"/>
    </row>
    <row r="14" spans="1:12" s="21" customFormat="1" ht="38.25" x14ac:dyDescent="0.2">
      <c r="A14" s="22" t="s">
        <v>32</v>
      </c>
      <c r="B14" s="34" t="s">
        <v>22</v>
      </c>
      <c r="C14" s="31" t="s">
        <v>17</v>
      </c>
      <c r="D14" s="35">
        <v>110</v>
      </c>
      <c r="E14" s="36">
        <v>0.42</v>
      </c>
      <c r="F14" s="37">
        <v>0.05</v>
      </c>
      <c r="G14" s="38">
        <f t="shared" ref="G14:G16" si="6">E14*D14</f>
        <v>46.2</v>
      </c>
      <c r="H14" s="38">
        <f t="shared" ref="H14:H16" si="7">G14+G14*F14</f>
        <v>48.51</v>
      </c>
      <c r="I14" s="39" t="s">
        <v>18</v>
      </c>
      <c r="J14" s="40" t="s">
        <v>40</v>
      </c>
      <c r="K14" s="32" t="s">
        <v>50</v>
      </c>
      <c r="L14" s="41"/>
    </row>
    <row r="15" spans="1:12" s="21" customFormat="1" ht="38.25" x14ac:dyDescent="0.2">
      <c r="A15" s="22" t="s">
        <v>33</v>
      </c>
      <c r="B15" s="34" t="s">
        <v>23</v>
      </c>
      <c r="C15" s="31" t="s">
        <v>17</v>
      </c>
      <c r="D15" s="35">
        <v>110</v>
      </c>
      <c r="E15" s="36">
        <v>0.42</v>
      </c>
      <c r="F15" s="37">
        <v>0.05</v>
      </c>
      <c r="G15" s="38">
        <f t="shared" si="6"/>
        <v>46.2</v>
      </c>
      <c r="H15" s="38">
        <f t="shared" si="7"/>
        <v>48.51</v>
      </c>
      <c r="I15" s="39" t="s">
        <v>18</v>
      </c>
      <c r="J15" s="40" t="s">
        <v>40</v>
      </c>
      <c r="K15" s="32" t="s">
        <v>51</v>
      </c>
      <c r="L15" s="41"/>
    </row>
    <row r="16" spans="1:12" s="21" customFormat="1" ht="38.25" x14ac:dyDescent="0.2">
      <c r="A16" s="22" t="s">
        <v>34</v>
      </c>
      <c r="B16" s="34" t="s">
        <v>24</v>
      </c>
      <c r="C16" s="31" t="s">
        <v>17</v>
      </c>
      <c r="D16" s="35">
        <v>110</v>
      </c>
      <c r="E16" s="36">
        <v>0.42</v>
      </c>
      <c r="F16" s="37">
        <v>0.05</v>
      </c>
      <c r="G16" s="38">
        <f t="shared" si="6"/>
        <v>46.2</v>
      </c>
      <c r="H16" s="38">
        <f t="shared" si="7"/>
        <v>48.51</v>
      </c>
      <c r="I16" s="39" t="s">
        <v>18</v>
      </c>
      <c r="J16" s="40" t="s">
        <v>40</v>
      </c>
      <c r="K16" s="32" t="s">
        <v>52</v>
      </c>
      <c r="L16" s="41"/>
    </row>
    <row r="17" spans="1:12" s="21" customFormat="1" ht="15.75" x14ac:dyDescent="0.2">
      <c r="A17" s="22"/>
      <c r="B17" s="42"/>
      <c r="C17" s="42"/>
      <c r="D17" s="42"/>
      <c r="E17" s="75" t="s">
        <v>35</v>
      </c>
      <c r="F17" s="76"/>
      <c r="G17" s="43">
        <f>SUM(G14:G16)</f>
        <v>138.6</v>
      </c>
      <c r="H17" s="43">
        <f>SUM(H14:H16)</f>
        <v>145.53</v>
      </c>
      <c r="I17" s="71"/>
      <c r="J17" s="72"/>
      <c r="K17" s="72"/>
      <c r="L17" s="18">
        <v>200</v>
      </c>
    </row>
    <row r="18" spans="1:12" s="21" customFormat="1" ht="84" customHeight="1" x14ac:dyDescent="0.2">
      <c r="A18" s="22">
        <v>43</v>
      </c>
      <c r="B18" s="44" t="s">
        <v>25</v>
      </c>
      <c r="C18" s="45" t="s">
        <v>17</v>
      </c>
      <c r="D18" s="30">
        <v>55</v>
      </c>
      <c r="E18" s="36">
        <v>25</v>
      </c>
      <c r="F18" s="37">
        <v>0.05</v>
      </c>
      <c r="G18" s="38">
        <f t="shared" ref="G18" si="8">E18*D18</f>
        <v>1375</v>
      </c>
      <c r="H18" s="38">
        <f t="shared" ref="H18" si="9">G18+G18*F18</f>
        <v>1443.75</v>
      </c>
      <c r="I18" s="47" t="s">
        <v>26</v>
      </c>
      <c r="J18" s="50" t="s">
        <v>42</v>
      </c>
      <c r="K18" s="51" t="s">
        <v>53</v>
      </c>
      <c r="L18" s="46">
        <v>7000</v>
      </c>
    </row>
    <row r="19" spans="1:12" s="21" customFormat="1" ht="51" x14ac:dyDescent="0.2">
      <c r="A19" s="22">
        <v>51</v>
      </c>
      <c r="B19" s="44" t="s">
        <v>27</v>
      </c>
      <c r="C19" s="45" t="s">
        <v>17</v>
      </c>
      <c r="D19" s="30">
        <v>330</v>
      </c>
      <c r="E19" s="36">
        <v>8</v>
      </c>
      <c r="F19" s="37">
        <v>0.05</v>
      </c>
      <c r="G19" s="38">
        <f t="shared" ref="G19:G20" si="10">E19*D19</f>
        <v>2640</v>
      </c>
      <c r="H19" s="38">
        <f t="shared" ref="H19:H20" si="11">G19+G19*F19</f>
        <v>2772</v>
      </c>
      <c r="I19" s="39" t="s">
        <v>28</v>
      </c>
      <c r="J19" s="52" t="s">
        <v>54</v>
      </c>
      <c r="K19" s="51" t="s">
        <v>55</v>
      </c>
      <c r="L19" s="46">
        <v>10800</v>
      </c>
    </row>
    <row r="20" spans="1:12" s="21" customFormat="1" ht="44.25" customHeight="1" x14ac:dyDescent="0.2">
      <c r="A20" s="22">
        <v>53</v>
      </c>
      <c r="B20" s="44" t="s">
        <v>29</v>
      </c>
      <c r="C20" s="45" t="s">
        <v>17</v>
      </c>
      <c r="D20" s="30">
        <v>2200</v>
      </c>
      <c r="E20" s="36">
        <v>1.48</v>
      </c>
      <c r="F20" s="37">
        <v>0.05</v>
      </c>
      <c r="G20" s="38">
        <f t="shared" si="10"/>
        <v>3256</v>
      </c>
      <c r="H20" s="38">
        <f t="shared" si="11"/>
        <v>3418.8</v>
      </c>
      <c r="I20" s="39" t="s">
        <v>30</v>
      </c>
      <c r="J20" s="53" t="s">
        <v>41</v>
      </c>
      <c r="K20" s="54" t="s">
        <v>56</v>
      </c>
      <c r="L20" s="46">
        <v>6000</v>
      </c>
    </row>
    <row r="21" spans="1:12" s="58" customFormat="1" ht="18.75" x14ac:dyDescent="0.2">
      <c r="B21" s="69" t="s">
        <v>58</v>
      </c>
      <c r="C21" s="69"/>
      <c r="D21" s="69"/>
      <c r="E21" s="69"/>
      <c r="F21" s="69"/>
      <c r="I21" s="63"/>
      <c r="J21" s="62"/>
      <c r="K21" s="62"/>
      <c r="L21" s="62"/>
    </row>
    <row r="22" spans="1:12" s="64" customFormat="1" ht="18.75" x14ac:dyDescent="0.2">
      <c r="B22" s="70" t="s">
        <v>59</v>
      </c>
      <c r="C22" s="70"/>
      <c r="D22" s="70"/>
      <c r="E22" s="70"/>
      <c r="F22" s="70"/>
      <c r="I22" s="66" t="s">
        <v>61</v>
      </c>
    </row>
    <row r="23" spans="1:12" s="64" customFormat="1" ht="18.75" x14ac:dyDescent="0.2">
      <c r="D23" s="65"/>
      <c r="I23" s="66"/>
    </row>
    <row r="24" spans="1:12" s="64" customFormat="1" ht="37.5" x14ac:dyDescent="0.2">
      <c r="B24" s="70" t="s">
        <v>60</v>
      </c>
      <c r="C24" s="70"/>
      <c r="D24" s="70"/>
      <c r="E24" s="70"/>
      <c r="I24" s="66" t="s">
        <v>62</v>
      </c>
    </row>
    <row r="25" spans="1:12" s="56" customFormat="1" ht="18.75" x14ac:dyDescent="0.2">
      <c r="B25" s="57"/>
      <c r="C25" s="58"/>
      <c r="D25" s="59"/>
      <c r="I25" s="60"/>
      <c r="J25" s="61"/>
      <c r="K25" s="61"/>
      <c r="L25" s="61"/>
    </row>
    <row r="26" spans="1:12" s="56" customFormat="1" ht="18.75" x14ac:dyDescent="0.2">
      <c r="B26" s="57"/>
      <c r="C26" s="58"/>
      <c r="D26" s="59"/>
      <c r="I26" s="60"/>
      <c r="J26" s="61"/>
      <c r="K26" s="61"/>
      <c r="L26" s="61"/>
    </row>
    <row r="27" spans="1:12" s="56" customFormat="1" ht="18.75" x14ac:dyDescent="0.2">
      <c r="B27" s="57"/>
      <c r="C27" s="58"/>
      <c r="D27" s="59"/>
      <c r="I27" s="60"/>
      <c r="J27" s="61"/>
      <c r="K27" s="61"/>
      <c r="L27" s="61"/>
    </row>
    <row r="28" spans="1:12" s="56" customFormat="1" ht="18.75" x14ac:dyDescent="0.2">
      <c r="B28" s="57"/>
      <c r="C28" s="58"/>
      <c r="D28" s="59"/>
      <c r="I28" s="60"/>
      <c r="J28" s="61"/>
      <c r="K28" s="61"/>
      <c r="L28" s="61"/>
    </row>
  </sheetData>
  <mergeCells count="10">
    <mergeCell ref="I2:K2"/>
    <mergeCell ref="B21:F21"/>
    <mergeCell ref="B22:F22"/>
    <mergeCell ref="B24:E24"/>
    <mergeCell ref="I17:K17"/>
    <mergeCell ref="B13:K13"/>
    <mergeCell ref="E17:F17"/>
    <mergeCell ref="B3:I3"/>
    <mergeCell ref="B4:I4"/>
    <mergeCell ref="B6:I6"/>
  </mergeCells>
  <phoneticPr fontId="10" type="noConversion"/>
  <pageMargins left="0.25" right="0.25" top="0.75" bottom="0.75" header="0.3" footer="0.3"/>
  <pageSetup paperSize="9" scale="56" firstPageNumber="0" fitToHeight="0" pageOrder="overThenDown" orientation="landscape" verticalDpi="300" r:id="rId1"/>
  <headerFooter>
    <oddFooter>&amp;R&amp;P</oddFoot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5B9C97AC-4914-4062-A563-C1FBA7D3F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1-53 pirkimo dalys</vt:lpstr>
      <vt:lpstr>'1-53 pirkimo dalys'!Excel_BuiltIn_Print_Area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cp:lastPrinted>2024-12-12T13:27:26Z</cp:lastPrinted>
  <dcterms:created xsi:type="dcterms:W3CDTF">2016-09-15T08:33:18Z</dcterms:created>
  <dcterms:modified xsi:type="dcterms:W3CDTF">2025-03-05T08:15:54Z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b3e862e1-2045-458f-803d-b051311f96a2</vt:lpwstr>
  </property>
  <property fmtid="{D5CDD505-2E9C-101B-9397-08002B2CF9AE}" pid="9" name="ContentTypeId">
    <vt:lpwstr>0x0101008E25670BE377154BAD1C9BBF22B81D14</vt:lpwstr>
  </property>
  <property fmtid="{D5CDD505-2E9C-101B-9397-08002B2CF9AE}" pid="10" name="MediaServiceImageTags">
    <vt:lpwstr/>
  </property>
</Properties>
</file>