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S:\Viešųjų pirkimų skyrius\File Sync\VP\2025\PIRKIMAI\AK\2337_Statybinės prekės, įrankiai ir kitos veiklai užtikrinti reikalingos prekės_Anželita\Pasiūlymai\Depo\"/>
    </mc:Choice>
  </mc:AlternateContent>
  <xr:revisionPtr revIDLastSave="0" documentId="8_{8D36F7FE-A570-4E79-BB8F-17C44F63D852}" xr6:coauthVersionLast="47" xr6:coauthVersionMax="47" xr10:uidLastSave="{00000000-0000-0000-0000-000000000000}"/>
  <bookViews>
    <workbookView xWindow="-120" yWindow="-120" windowWidth="24240" windowHeight="13140" xr2:uid="{B1C1DF8D-1928-4911-924B-AA8549A46B4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2" i="1" l="1"/>
  <c r="G63" i="1"/>
  <c r="G64" i="1"/>
  <c r="G65" i="1"/>
  <c r="G66" i="1"/>
  <c r="G67" i="1"/>
  <c r="G69" i="1"/>
  <c r="G70" i="1"/>
  <c r="G71" i="1"/>
  <c r="G73" i="1"/>
  <c r="G74" i="1"/>
  <c r="G75" i="1"/>
  <c r="G76" i="1"/>
  <c r="G77" i="1"/>
  <c r="G78" i="1"/>
  <c r="G79" i="1"/>
  <c r="G81" i="1"/>
  <c r="G82" i="1"/>
  <c r="G83" i="1"/>
  <c r="G85" i="1"/>
  <c r="G86" i="1"/>
  <c r="G87" i="1"/>
  <c r="G89" i="1"/>
  <c r="G90" i="1"/>
  <c r="G91" i="1"/>
  <c r="G61" i="1"/>
  <c r="G53" i="1"/>
  <c r="G54" i="1"/>
  <c r="G55" i="1"/>
  <c r="G56" i="1"/>
  <c r="G57" i="1"/>
  <c r="G58" i="1"/>
  <c r="G59" i="1"/>
  <c r="G52" i="1"/>
  <c r="G44" i="1"/>
  <c r="G45" i="1"/>
  <c r="G46" i="1"/>
  <c r="G47" i="1"/>
  <c r="G48" i="1"/>
  <c r="G49" i="1"/>
  <c r="G50" i="1"/>
  <c r="G43" i="1"/>
  <c r="G35" i="1"/>
  <c r="G36" i="1"/>
  <c r="G37" i="1"/>
  <c r="G38" i="1"/>
  <c r="G39" i="1"/>
  <c r="G40" i="1"/>
  <c r="G41" i="1"/>
  <c r="G34" i="1"/>
  <c r="G26" i="1"/>
  <c r="G27" i="1"/>
  <c r="G28" i="1"/>
  <c r="G29" i="1"/>
  <c r="G30" i="1"/>
  <c r="G31" i="1"/>
  <c r="G32" i="1"/>
  <c r="G25" i="1"/>
  <c r="G17" i="1"/>
  <c r="G18" i="1"/>
  <c r="G19" i="1"/>
  <c r="G20" i="1"/>
  <c r="G21" i="1"/>
  <c r="G22" i="1"/>
  <c r="G23" i="1"/>
  <c r="G16" i="1"/>
  <c r="G10" i="1"/>
  <c r="G11" i="1"/>
  <c r="G12" i="1"/>
  <c r="G13" i="1"/>
  <c r="G14" i="1"/>
  <c r="G9" i="1"/>
  <c r="G92" i="1" l="1"/>
  <c r="G94" i="1" s="1"/>
  <c r="G95" i="1" l="1"/>
  <c r="G96" i="1"/>
</calcChain>
</file>

<file path=xl/sharedStrings.xml><?xml version="1.0" encoding="utf-8"?>
<sst xmlns="http://schemas.openxmlformats.org/spreadsheetml/2006/main" count="414" uniqueCount="347">
  <si>
    <t>1_1 priedas</t>
  </si>
  <si>
    <t>Preliminarus prekių kiekis</t>
  </si>
  <si>
    <t xml:space="preserve">Eil.Nr. </t>
  </si>
  <si>
    <t>Prekės pavadinimas, techninė charakteristika</t>
  </si>
  <si>
    <t>Gaminio žymėjimas arba tipas, standartas, išmatavimai, fasuotės</t>
  </si>
  <si>
    <t>Matavimo vienetas</t>
  </si>
  <si>
    <t xml:space="preserve">Preliminarus  perkamų prekių kiekis </t>
  </si>
  <si>
    <t>1 vnt. įkainis Eur be PVM nepritaikius nuolaidos</t>
  </si>
  <si>
    <t>Kaina EUR be PVM</t>
  </si>
  <si>
    <t xml:space="preserve">Konkrečios prekės/ brūkšninis kodas, kuris nurodytas elektroninėje parduotuvėje </t>
  </si>
  <si>
    <t>7 (5x6)</t>
  </si>
  <si>
    <t>I.</t>
  </si>
  <si>
    <r>
      <t xml:space="preserve">Statybinės ir apdailos medžiagos </t>
    </r>
    <r>
      <rPr>
        <sz val="10"/>
        <color theme="1"/>
        <rFont val="Arial"/>
        <family val="2"/>
        <charset val="186"/>
      </rPr>
      <t>(Dažymo medžiagos, Klijai, Montažinės ir klijuojančios putos, Statybiniai hermetikai, Birios statybinės medžiagos, Statybinė chemija, Statybiniai mišiniai, Tinkavimo, glaistymo, betonavimo priedai, Hidroizoliacinės medžiagos, Lietaus nuvedimo sistemos, Plastiko lakštai ir komplekt. dalys, Sandarinimo juostos, Statybinės plėvelės, Apšildimo medžiagos ir jų tvirtinimas, Armatūriniai tinklai, Juodieji metalai, Metalo pjaustyti gaminiai,</t>
    </r>
    <r>
      <rPr>
        <b/>
        <sz val="10"/>
        <color theme="1"/>
        <rFont val="Arial"/>
        <family val="2"/>
        <charset val="186"/>
      </rPr>
      <t xml:space="preserve"> </t>
    </r>
    <r>
      <rPr>
        <sz val="10"/>
        <color theme="1"/>
        <rFont val="Arial"/>
        <family val="2"/>
        <charset val="186"/>
      </rPr>
      <t xml:space="preserve">Nerūdijantysis plienas, Spalvotieji metalai, Viela, Plytos, blokai ir kiti betoniniai gaminiai, Glaistai, Gruntai, Medienos apsaugos priemonės, Stogų dangos, Remontiniai mišiniai, Bituminiai hermetikai, Plytelės ir jų klijavimo priedai, Grindų dangos, Grindjuostės, apdailos profiliai ir montavimo priedai, Sienų, lubų dangos, Paklotai, Dažai ir kitos paviršiaus padengimo priemonės, Durys, Langai, Laiptai iš jų dalys, Baldinės plokštės ir jų priedai, Palangės ir langų priedai, Pjautinė mediena, Stiklas ir veidrodžiai, Dailylentės) </t>
    </r>
  </si>
  <si>
    <t>x</t>
  </si>
  <si>
    <t>Dažai aerozoliniai (įvairios spalvos)</t>
  </si>
  <si>
    <t>vnt.</t>
  </si>
  <si>
    <r>
      <t xml:space="preserve">0,4-0,5 l, </t>
    </r>
    <r>
      <rPr>
        <sz val="10"/>
        <rFont val="Arial"/>
        <family val="2"/>
        <charset val="186"/>
      </rPr>
      <t>(pusiau matiniai)</t>
    </r>
  </si>
  <si>
    <t>Dažai sienų intensyvaus naudojimo patalpoms, ypač atsparūs intensyviam plovimui</t>
  </si>
  <si>
    <t>3 -5 l, pusiau matiniai, pigmentuojami, tinkuotiems paviršiams</t>
  </si>
  <si>
    <t>Glaistas gipsinis gipskartonio plokščių siūlėms glaistyti</t>
  </si>
  <si>
    <t>Glaistas plytelių siūlėms  (įvairių spalvų)</t>
  </si>
  <si>
    <t xml:space="preserve">Glaistas statybinis smulkiagrūdis </t>
  </si>
  <si>
    <r>
      <t>10 +/-</t>
    </r>
    <r>
      <rPr>
        <sz val="10"/>
        <rFont val="Arial"/>
        <family val="2"/>
        <charset val="186"/>
      </rPr>
      <t xml:space="preserve">1 kg, </t>
    </r>
    <r>
      <rPr>
        <sz val="10"/>
        <color theme="1"/>
        <rFont val="Arial"/>
        <family val="2"/>
        <charset val="186"/>
      </rPr>
      <t>paruoštas naudoti</t>
    </r>
  </si>
  <si>
    <t>Gipso kartono plokštė</t>
  </si>
  <si>
    <t>12.5 x 1200/2600-3000 mm</t>
  </si>
  <si>
    <t>II.</t>
  </si>
  <si>
    <r>
      <t>Santechnikos, šildymo ir vėdinimo medžiagos</t>
    </r>
    <r>
      <rPr>
        <sz val="10"/>
        <color theme="1"/>
        <rFont val="Arial"/>
        <family val="2"/>
        <charset val="186"/>
      </rPr>
      <t xml:space="preserve"> (Dušo prekės, Plautuvės ir jų priedai, Vandens maišytuvai, Dušo kabinos, padėklai, įranga, Vonios aksesuarai, prekės neįgaliesiems, Vonios kilimėliai ir komplektai, Sanitariniai puodai, Santechninė armatūra, Vandens padavimo ir nutekėjimo sistemos, Vonios spintelės, veidrodžiai, jų dalys, Vonios, jų dalys)</t>
    </r>
  </si>
  <si>
    <t xml:space="preserve">Aeratorius maišytuvui </t>
  </si>
  <si>
    <t>skersmuo 24 mm, išorinis sriegis</t>
  </si>
  <si>
    <t>Aklė</t>
  </si>
  <si>
    <t>1 1/2", išorinis sriegis, ketinė</t>
  </si>
  <si>
    <t xml:space="preserve">vnt. </t>
  </si>
  <si>
    <t>Alkūnė 90°</t>
  </si>
  <si>
    <t xml:space="preserve">1/2 ", vidinis/išorinis sriegis, ketus, cinkuota </t>
  </si>
  <si>
    <t xml:space="preserve">Dušo galva </t>
  </si>
  <si>
    <t>jungtis 1/2", skersmuo 10± 1 cm, ne mažiau kaip 2 rėžimai</t>
  </si>
  <si>
    <t>Jungtis (nipelis)</t>
  </si>
  <si>
    <t>1/2", išorinis sriegis, žalvarinis</t>
  </si>
  <si>
    <t xml:space="preserve">Pakulos lininės </t>
  </si>
  <si>
    <t>100 +/- 20 g.</t>
  </si>
  <si>
    <t xml:space="preserve">Pasta sandarinimo, skirta srieginėms jungtims sandarinti </t>
  </si>
  <si>
    <t>Unipak arba lygiavertė, ne mažiau 250 g</t>
  </si>
  <si>
    <t>Trišakis vidaus kanalizacijos</t>
  </si>
  <si>
    <t>D50, 90 laipsnių</t>
  </si>
  <si>
    <t>III.</t>
  </si>
  <si>
    <r>
      <t xml:space="preserve">Elektros instaliacijos ir apšvietimo medžiagos </t>
    </r>
    <r>
      <rPr>
        <sz val="10"/>
        <color theme="1"/>
        <rFont val="Arial"/>
        <family val="2"/>
        <charset val="186"/>
      </rPr>
      <t>(Ilgintuvai, jų dalys ir skirstytuvai, Kištukiniai lizdai ir jungikliai, Maitinimo šaltiniai, įkroviklai, Saugos įranga ir priemonės, Skambučiai ir telefonspynės, Instaliacinės medžiagos, Kabeliai ir laidai, Valdymo ir kontrolės įranga, Išmanusis apšvietimas, Lempos, Prožektoriai ir darbo lempos, Spec. paskirties vidaus šviestuvai, Šviestuvų valdymo įranga ir dalys, Vidaus šviestuvai, Lauko šviestuvai, Lemputės)</t>
    </r>
  </si>
  <si>
    <t>vnt.*</t>
  </si>
  <si>
    <t xml:space="preserve">Dirželiai laidų tvirtinimui </t>
  </si>
  <si>
    <r>
      <t xml:space="preserve">2,4-2,6x180-200 mm, </t>
    </r>
    <r>
      <rPr>
        <sz val="10"/>
        <rFont val="Arial"/>
        <family val="2"/>
        <charset val="186"/>
      </rPr>
      <t>balta,</t>
    </r>
    <r>
      <rPr>
        <sz val="10"/>
        <color rgb="FF000000"/>
        <rFont val="Arial"/>
        <family val="2"/>
        <charset val="186"/>
      </rPr>
      <t xml:space="preserve"> pakuotėje- 100 vnt.</t>
    </r>
  </si>
  <si>
    <t>1 pak. (100 vnt.)</t>
  </si>
  <si>
    <t>Elementai  AA šarminės baterijos</t>
  </si>
  <si>
    <t>vienkartinės, su ilgai įkrovą išlaikančiomis technologijomis kaip “Duralock”,  “Energizer Max Plus”, “GP Ultra Plius” ar lygiaverčiai (Galima pakuotė 4-12 vnt., *pasiūlyme nurodyti kainą už 1 vnt.)</t>
  </si>
  <si>
    <t>Ilgiklis su rite su įžeminimu</t>
  </si>
  <si>
    <t>25 m, ne mažiau 4 lizdai, apsaugos laipsnis ne mažiau IP44</t>
  </si>
  <si>
    <t xml:space="preserve">Kabelis instaliacinis </t>
  </si>
  <si>
    <t>1,5 mm2, varinis, gyslų skaičius 3</t>
  </si>
  <si>
    <t>m</t>
  </si>
  <si>
    <t>Kištukas</t>
  </si>
  <si>
    <t>su įžeminimu, 16A, apsaugos laipsnis ne mažiau IP44</t>
  </si>
  <si>
    <t>Perjungiklis</t>
  </si>
  <si>
    <t>1 klavišo, 10A, virštinkinis, apsaugos laipsnis ne mažiau IP44, baltas</t>
  </si>
  <si>
    <t xml:space="preserve">Starteris liuminiscensinėms  lempoms </t>
  </si>
  <si>
    <t>65W</t>
  </si>
  <si>
    <t xml:space="preserve">Vamzdis gofruotas instaliacinis </t>
  </si>
  <si>
    <t>vidinis skersmuo 10-12 mm, su viela (galimas ilgis 25-50 m, *pasiūlyme nurodyti kainą už 1 metrą)</t>
  </si>
  <si>
    <t>m*</t>
  </si>
  <si>
    <t>IV.</t>
  </si>
  <si>
    <r>
      <t xml:space="preserve">Spynų, seifų, durų ir baldų furnitūra </t>
    </r>
    <r>
      <rPr>
        <sz val="10"/>
        <color theme="1"/>
        <rFont val="Arial"/>
        <family val="2"/>
        <charset val="186"/>
      </rPr>
      <t>(Dekoratyvinė baldų furnitūra,</t>
    </r>
    <r>
      <rPr>
        <b/>
        <sz val="10"/>
        <color theme="1"/>
        <rFont val="Arial"/>
        <family val="2"/>
        <charset val="186"/>
      </rPr>
      <t xml:space="preserve"> </t>
    </r>
    <r>
      <rPr>
        <sz val="10"/>
        <color theme="1"/>
        <rFont val="Arial"/>
        <family val="2"/>
        <charset val="186"/>
      </rPr>
      <t>Durų ir langų furnitūra, Durų ir langų rankenos, Seifai ir pašto dėžutės, Spynos ir jų dalys, Tvirtinamoji baldų furnitūra, Stumdomųjų durų, lentynų sistemos, Šarvuotos durys, Raktų gamyba)</t>
    </r>
  </si>
  <si>
    <t>Atrama durų</t>
  </si>
  <si>
    <t xml:space="preserve">D40 +/- 2 mm, sieninė, klijuojama </t>
  </si>
  <si>
    <t>Cilindras spynos</t>
  </si>
  <si>
    <t xml:space="preserve">ilgis 60 mm, ne mažiau 3 raktai </t>
  </si>
  <si>
    <t>Cilindras spynos su užsuktuku</t>
  </si>
  <si>
    <t>ilgis 60 mm, ne mažiau 3 raktai, europinis standartas</t>
  </si>
  <si>
    <t>Fiksatorius durų atlenkiamas</t>
  </si>
  <si>
    <t>ilgis 250 +/- 10 mm</t>
  </si>
  <si>
    <t>Rankena lauko durų</t>
  </si>
  <si>
    <t>Atstumas tarp rankenos ašies ir cilindrui skirtos išpjovos centrų 72 mm, balta</t>
  </si>
  <si>
    <t>Rankena vidaus durų</t>
  </si>
  <si>
    <t>be užrakto</t>
  </si>
  <si>
    <t xml:space="preserve">Spyna pakabinama </t>
  </si>
  <si>
    <t>Spynos plotis 60 +/-3 mm, lankelio storis 10 +/- 1 mm, ne mažiau 3 raktai</t>
  </si>
  <si>
    <t>Uždarytuvas durų</t>
  </si>
  <si>
    <t>maksimalus durų svoris ne mažiau 80 kg, reguliuojamas uždarymo greitis</t>
  </si>
  <si>
    <t>V.</t>
  </si>
  <si>
    <r>
      <t xml:space="preserve">Tvirtinimo, kėlimo detalės </t>
    </r>
    <r>
      <rPr>
        <sz val="10"/>
        <color theme="1"/>
        <rFont val="Arial"/>
        <family val="2"/>
        <charset val="186"/>
      </rPr>
      <t>(Inkarinis tvirtinimas, Kėlimo detalės, Konstrukcinės tvirtinimo detalės, Lengvojo tvirtinimo detalės, Medsraigčiai, Metrinio sriegio tvirtinimo detalės, Nerūdijančiojo plieno detalės, Savisriegiai, Vinys, Virvės, špagatai ir juostos, Kaištinės tvirtinimo detalės)</t>
    </r>
  </si>
  <si>
    <t>Įvaras įkalamas</t>
  </si>
  <si>
    <t>6x50-60 (Galimos įvairios pakuotės, *pasiūlyme nurodyti kainą už 100 vnt.)</t>
  </si>
  <si>
    <t>Kniedės aliuminio</t>
  </si>
  <si>
    <t>4x16 mm (Galimos įvairios pakuotės, *pasiūlyme nurodyti kainą už 100 vnt.)</t>
  </si>
  <si>
    <t>Lynas plieninis (trosas)</t>
  </si>
  <si>
    <t>Ø 2±0,1 mm ZN</t>
  </si>
  <si>
    <t>Medsraigtis su įleidžiama galvute</t>
  </si>
  <si>
    <t>5,0x50 mm (Galimos įvairios pakuotės, *pasiūlyme nurodyti kainą už 100 vnt.)</t>
  </si>
  <si>
    <t xml:space="preserve">Poveržlė </t>
  </si>
  <si>
    <t>DIN125 D8 ZN (Galimos įvairios pakuotės, *pasiūlyme nurodyti kainą už 100 vnt.)</t>
  </si>
  <si>
    <t>Sąvarža nerūdijančio plieno</t>
  </si>
  <si>
    <r>
      <rPr>
        <sz val="10"/>
        <rFont val="Arial"/>
        <family val="2"/>
        <charset val="186"/>
      </rPr>
      <t>Skersmuo (25-45) ±5 mm</t>
    </r>
    <r>
      <rPr>
        <sz val="10"/>
        <color rgb="FFFF0000"/>
        <rFont val="Arial"/>
        <family val="2"/>
        <charset val="186"/>
      </rPr>
      <t xml:space="preserve"> </t>
    </r>
    <r>
      <rPr>
        <sz val="10"/>
        <color theme="1"/>
        <rFont val="Arial"/>
        <family val="2"/>
        <charset val="186"/>
      </rPr>
      <t>(Galima pakuotė 1-4 vnt., *pasiūlyme nurodyti kainą už 1 vnt.)</t>
    </r>
  </si>
  <si>
    <t xml:space="preserve">Varžtai </t>
  </si>
  <si>
    <t>M8X40÷45 ZN DIN933 (Galimos įvairios pakuotės, *pasiūlyme nurodyti kainą už 100 vnt.)</t>
  </si>
  <si>
    <t xml:space="preserve">Veržlė </t>
  </si>
  <si>
    <t>DIN934 M8 ZN (Galimos įvairios pakuotės, *pasiūlyme nurodyti kainą už 100 vnt.)</t>
  </si>
  <si>
    <t>VI.</t>
  </si>
  <si>
    <r>
      <t xml:space="preserve">Mechaniniai įrankiai ir priedai, statybinė technika </t>
    </r>
    <r>
      <rPr>
        <sz val="10"/>
        <color theme="1"/>
        <rFont val="Arial"/>
        <family val="2"/>
        <charset val="186"/>
      </rPr>
      <t>(Gręžimo įrankių priedai, Įrankių dėžės ir lagaminėliai, Kalimo įrankiai ir laužtuvai, Matavimo ir žymėjimo įrankiai, Pjovimo ir kirpimo įrankiai, Pjovimo įrankių priedai, Sukimo įrankiai, Suspaudimo įrankiai, Šlifavimo ir vieliniai įrankiai, Šlifavimo medžiagos, Tvirtinimo įrankiai, Dažymo, apdailos įrankiai, Lipnios, pakavimo juostos)</t>
    </r>
  </si>
  <si>
    <t>Ašmenys laužomi</t>
  </si>
  <si>
    <t>Atsuktuvas kryžminis</t>
  </si>
  <si>
    <t>PZ2, darbinės dalies ilgis 100 ±5 mm</t>
  </si>
  <si>
    <t>Atsuktuvas plokščias</t>
  </si>
  <si>
    <t>skersmuo 6,3 ±0,2 mm, darbinės dalies ilgis 150 ±10 mm</t>
  </si>
  <si>
    <t>Kaltas medžiui</t>
  </si>
  <si>
    <t xml:space="preserve"> 20 ±2  mm</t>
  </si>
  <si>
    <t xml:space="preserve">Peilis statybinis laužomais ašmenimis </t>
  </si>
  <si>
    <t xml:space="preserve">ašmenų plotis 25±1 mm </t>
  </si>
  <si>
    <t>Plaktukas</t>
  </si>
  <si>
    <t xml:space="preserve"> 0,300± 0,1 kg</t>
  </si>
  <si>
    <t>Replės</t>
  </si>
  <si>
    <t>160-165 mm</t>
  </si>
  <si>
    <t>Ruletė matavimo</t>
  </si>
  <si>
    <t>3mx16±2mm</t>
  </si>
  <si>
    <t>VII.</t>
  </si>
  <si>
    <r>
      <t xml:space="preserve">Elektriniai, akumuliatoriniai, pneumatiniai įrankiai ir jų priedai, statybinė technika </t>
    </r>
    <r>
      <rPr>
        <sz val="10"/>
        <color theme="1"/>
        <rFont val="Arial"/>
        <family val="2"/>
        <charset val="186"/>
      </rPr>
      <t>(Elektriniai ir akumuliatoriniai įrankiai, priedai, Kopėčios, pastoliai ir darbastaliai, Staklės, suvirinimo įranga, generatoriai, priedai, Statybinė technika, Transportavimo, kėlimo įranga, Pneumatiniai įrankiai, įranga)</t>
    </r>
  </si>
  <si>
    <t>Pjovimo diskelis</t>
  </si>
  <si>
    <t>125x1x22-22,23 mm</t>
  </si>
  <si>
    <t>Diskas šlifavimo žiedlapinis</t>
  </si>
  <si>
    <t>125x22-22,23 mm, grūdėtumas 40</t>
  </si>
  <si>
    <t>Grąžtas metalui</t>
  </si>
  <si>
    <t>D8x120 ± 3mm, HSS</t>
  </si>
  <si>
    <t>Grąžtas mūrui</t>
  </si>
  <si>
    <t>D6x110 ± 5 mm</t>
  </si>
  <si>
    <t>Kempinė šlifavimui stačiakampė</t>
  </si>
  <si>
    <t>100 ± 25 x 68 ± 20, grūdėtumas 80</t>
  </si>
  <si>
    <t>Padas lipniems šlifavimo lapeliams</t>
  </si>
  <si>
    <t xml:space="preserve"> Ø125mm, kampiniam šlifuokliui arba elektriniam gręžtuvui</t>
  </si>
  <si>
    <t>Tinklelis šlifavimo</t>
  </si>
  <si>
    <t>VIII.</t>
  </si>
  <si>
    <t>Transporto priemonės ir jų variklių dalys ir pagalbiniai reikmenys</t>
  </si>
  <si>
    <t>Užvedimo laidai</t>
  </si>
  <si>
    <t>netrumpesni 250 cm.</t>
  </si>
  <si>
    <t>Tempimo lynas</t>
  </si>
  <si>
    <t>netrumpesnis nei 6m. Maksimali apkrova nemažiau 400 kg.</t>
  </si>
  <si>
    <t>Automobilių prietaisų skydelio servetėlės</t>
  </si>
  <si>
    <t>IX.</t>
  </si>
  <si>
    <r>
      <t xml:space="preserve">Buities prekės </t>
    </r>
    <r>
      <rPr>
        <sz val="10"/>
        <color theme="1"/>
        <rFont val="Arial"/>
        <family val="2"/>
        <charset val="186"/>
      </rPr>
      <t>(Smulki buitinė technika ir priedai, Buitinės tech. atsarginės dalys)</t>
    </r>
  </si>
  <si>
    <t>Elektrinis virdulys</t>
  </si>
  <si>
    <t>Talpa: nemažiau 1,5l., medžiaga: nerūdyjantis plienas, galia nemažiau 2000 W, su automatinio išsijungimo funkcija</t>
  </si>
  <si>
    <t>Darbo pirštinės</t>
  </si>
  <si>
    <t>Dydis: L, trikotažinės su PVC taškeliais</t>
  </si>
  <si>
    <t>pora</t>
  </si>
  <si>
    <t>Pakaba</t>
  </si>
  <si>
    <t>Kibiras</t>
  </si>
  <si>
    <r>
      <t>plastikinis, talpa</t>
    </r>
    <r>
      <rPr>
        <sz val="10"/>
        <rFont val="Arial"/>
        <family val="2"/>
        <charset val="186"/>
      </rPr>
      <t xml:space="preserve"> 10 l.  ±1 l</t>
    </r>
    <r>
      <rPr>
        <sz val="10"/>
        <color rgb="FF00B050"/>
        <rFont val="Arial"/>
        <family val="2"/>
        <charset val="186"/>
      </rPr>
      <t>.</t>
    </r>
  </si>
  <si>
    <t>Šiukšliadėžė</t>
  </si>
  <si>
    <r>
      <t>su dangčiu, talpa</t>
    </r>
    <r>
      <rPr>
        <sz val="10"/>
        <rFont val="Arial"/>
        <family val="2"/>
        <charset val="186"/>
      </rPr>
      <t xml:space="preserve"> 10 l. ±1 l.</t>
    </r>
  </si>
  <si>
    <t>Šiukšlių maišai</t>
  </si>
  <si>
    <r>
      <t>Talpa</t>
    </r>
    <r>
      <rPr>
        <sz val="10"/>
        <rFont val="Arial"/>
        <family val="2"/>
        <charset val="186"/>
      </rPr>
      <t xml:space="preserve"> 100 l. ±20 l.</t>
    </r>
    <r>
      <rPr>
        <sz val="10"/>
        <color rgb="FFFF0000"/>
        <rFont val="Arial"/>
        <family val="2"/>
        <charset val="186"/>
      </rPr>
      <t xml:space="preserve"> </t>
    </r>
    <r>
      <rPr>
        <sz val="10"/>
        <color theme="1"/>
        <rFont val="Arial"/>
        <family val="2"/>
        <charset val="186"/>
      </rPr>
      <t>pakuotėje nemažiau 20 vnt.</t>
    </r>
  </si>
  <si>
    <t>Šluostė</t>
  </si>
  <si>
    <t>mikropluošto, įvairių spalvų, pakuotėje nemažiau 4 vnt.</t>
  </si>
  <si>
    <t>X.</t>
  </si>
  <si>
    <r>
      <t xml:space="preserve">Sodo įrankiai ir kiti sodo reikmenys </t>
    </r>
    <r>
      <rPr>
        <sz val="10"/>
        <color theme="1"/>
        <rFont val="Arial"/>
        <family val="2"/>
        <charset val="186"/>
      </rPr>
      <t>(Apsaugos priemonės, Agrocheminės medžiagos, Mechaniniai sodo daržo įrankiai, Kibirai, Konteineriai, Dėžės, Maišai, Sodo, daržo danga, Plėvelės, Tentai, Laistymo įranga, purkštuvai, techninės žarnos, sodo dušai, Sodo, daržo įrankiai, Sodo, daržo technika, Sodo dekoracijos, aplinkotvarkos prekės, Ženklai, įspėjamosios juostos, Trašos, žemės, substratai, skalda, Kūno apsaugos priemonės, Lauko baldai)</t>
    </r>
  </si>
  <si>
    <t>Plėvelė polietileno</t>
  </si>
  <si>
    <t>Juoda, 200mkr  6 x 60 (plotis 6 m, kiekis rulone 60 m)</t>
  </si>
  <si>
    <t>rul.</t>
  </si>
  <si>
    <t xml:space="preserve">Kirvis </t>
  </si>
  <si>
    <t>0.6 kg  +/- 100 g darbinės dalies medžiaga plienas</t>
  </si>
  <si>
    <t>Kirvis 1 kg  +/- 100 g darbinės dalies medžiaga plienas</t>
  </si>
  <si>
    <t>1 kg  +/- 100 g darbinės dalies medžiaga plienas</t>
  </si>
  <si>
    <t>XI.</t>
  </si>
  <si>
    <r>
      <t xml:space="preserve">Namų apyvoka </t>
    </r>
    <r>
      <rPr>
        <sz val="10"/>
        <color theme="1"/>
        <rFont val="Arial"/>
        <family val="2"/>
        <charset val="186"/>
      </rPr>
      <t>(Buitinės talpyklos, vonelės, maišai, Daiktadėžės ir krepšeliai, Daiktų laikymo sistemos, Buities prekės, Namų ruošos prekės, Rūbų ir avalynės priežiūros reikmenys, Buitinis popierius, Buitinės chemijos priemonės, Higienos prekės, Oro gaivikliai, Plovikliai, Pramoninis popierius, muilas, laikikliai, Skalbimo priemonės, Valikliai, Šiukšlių maišai)</t>
    </r>
  </si>
  <si>
    <t>Popierinis rankšluostis</t>
  </si>
  <si>
    <t>Oro gaiviklis</t>
  </si>
  <si>
    <t>Talpa ne mažesnė nei 0,4 l</t>
  </si>
  <si>
    <t>Šiukšlių maišas</t>
  </si>
  <si>
    <r>
      <t xml:space="preserve">Talpa </t>
    </r>
    <r>
      <rPr>
        <sz val="10"/>
        <rFont val="Arial"/>
        <family val="2"/>
        <charset val="186"/>
      </rPr>
      <t>160 l. ±20 l. paku</t>
    </r>
    <r>
      <rPr>
        <sz val="10"/>
        <color theme="1"/>
        <rFont val="Arial"/>
        <family val="2"/>
        <charset val="186"/>
      </rPr>
      <t>otėje nemažiau 10 vnt.</t>
    </r>
  </si>
  <si>
    <t>XII.</t>
  </si>
  <si>
    <r>
      <t xml:space="preserve">Prekės gyvūnams </t>
    </r>
    <r>
      <rPr>
        <sz val="10"/>
        <color theme="1"/>
        <rFont val="Arial"/>
        <family val="2"/>
        <charset val="186"/>
      </rPr>
      <t>(Antkakliai, Pavadėliai, Šampūnai, Kitos prekės)</t>
    </r>
  </si>
  <si>
    <t>Antkaklis šunims</t>
  </si>
  <si>
    <r>
      <t xml:space="preserve">Juoda, </t>
    </r>
    <r>
      <rPr>
        <sz val="10"/>
        <rFont val="Arial"/>
        <family val="2"/>
        <charset val="186"/>
      </rPr>
      <t>Skersmuo (165-235)  ±5 mm x plotis 45  ±5 mm, Medžiaga: Plastikas, Tekstilė</t>
    </r>
  </si>
  <si>
    <t>Automatinis pavadėlis</t>
  </si>
  <si>
    <t>Juoda, L 5 m, Tekstilė</t>
  </si>
  <si>
    <t>Šampūnas šunims ir katėms</t>
  </si>
  <si>
    <t>Palyginamoji pasiūlymo siūlymo kaina Eur be PVM</t>
  </si>
  <si>
    <t xml:space="preserve">Palyginamoji pasiūlymo kaina Eur be PVM, pritaikius siūlomą nuolaidą </t>
  </si>
  <si>
    <t xml:space="preserve"> PVM 21 proc.:</t>
  </si>
  <si>
    <t xml:space="preserve">Palyginamoji pasiūlymo kaina Eur su PVM, pritaikius siūlomą nuolaidą   </t>
  </si>
  <si>
    <t xml:space="preserve">1 pak. (100 vnt.)* </t>
  </si>
  <si>
    <t xml:space="preserve">1 pak. (10 vnt.)* </t>
  </si>
  <si>
    <t>1 vnt.*</t>
  </si>
  <si>
    <t xml:space="preserve">1 pak. (100 vnt.)*  </t>
  </si>
  <si>
    <t xml:space="preserve">1 pak. (25 vnt.)* </t>
  </si>
  <si>
    <t>1 pak. (5 vnt.)*</t>
  </si>
  <si>
    <t>1 pak. (20 vnt.)*</t>
  </si>
  <si>
    <t>1 pak. (4 vnt.)*</t>
  </si>
  <si>
    <t>1 pak. (10 vnt.)*</t>
  </si>
  <si>
    <t xml:space="preserve">3-5 kg </t>
  </si>
  <si>
    <t xml:space="preserve"> 2 +/-0,5 kg</t>
  </si>
  <si>
    <t>2 sluoksniu, ne mažiau kaip ilgio 2000 cm x plotis 23 cm, ±10 cm</t>
  </si>
  <si>
    <t>ne mažiau kaip 0,25 l</t>
  </si>
  <si>
    <t>ašmenų plotis 25±1 mm (Galima pakuotė 1-10 vnt., *pasiūlyme nurodyti kainą už 10 vnt.)</t>
  </si>
  <si>
    <t xml:space="preserve"> 115-120x280, grūdėtumas 100, *pasiūlyme nurodyti kainą už 10 vnt. pakuotėje</t>
  </si>
  <si>
    <t>Skirta šalinti: Bakterijas , Matines nuosėdas, Nikotino pėdsakus, Purvą. *Pakelyje nemažiau 25 vnt.</t>
  </si>
  <si>
    <t xml:space="preserve">medinė, pakuotėje nemažiau 5 vnt. </t>
  </si>
  <si>
    <t>https://online.depo-diy.lt/product/39101</t>
  </si>
  <si>
    <t>https://online.depo-diy.lt/product/357569</t>
  </si>
  <si>
    <t>https://online.depo-diy.lt/product/1435</t>
  </si>
  <si>
    <t>https://online.depo-diy.lt/product/346826</t>
  </si>
  <si>
    <t>https://online.depo-diy.lt/product/146971</t>
  </si>
  <si>
    <t>https://online.depo-diy.lt/product/21122</t>
  </si>
  <si>
    <t>https://online.depo-diy.lt/product/460618</t>
  </si>
  <si>
    <t>https://online.depo-diy.lt/product/21222</t>
  </si>
  <si>
    <t>https://online.depo-diy.lt/product/25302</t>
  </si>
  <si>
    <t>https://online.depo-diy.lt/product/25290</t>
  </si>
  <si>
    <t>https://online.depo-diy.lt/product/31865</t>
  </si>
  <si>
    <t>https://online.depo-diy.lt/product/35356</t>
  </si>
  <si>
    <t>https://online.depo-diy.lt/product/483126</t>
  </si>
  <si>
    <t>https://online.depo-diy.lt/product/34620</t>
  </si>
  <si>
    <t>https://online.depo-diy.lt/product/35801</t>
  </si>
  <si>
    <t>https://online.depo-diy.lt/product/337012</t>
  </si>
  <si>
    <t>https://online.depo-diy.lt/product/36599</t>
  </si>
  <si>
    <t>https://online.depo-diy.lt/product/362442</t>
  </si>
  <si>
    <t>https://online.depo-diy.lt/product/84555</t>
  </si>
  <si>
    <t>https://online.depo-diy.lt/product/83868</t>
  </si>
  <si>
    <t>https://online.depo-diy.lt/product/83960</t>
  </si>
  <si>
    <t>https://online.depo-diy.lt/product/84525</t>
  </si>
  <si>
    <t>https://online.depo-diy.lt/product/85399</t>
  </si>
  <si>
    <t>https://online.depo-diy.lt/product/85137</t>
  </si>
  <si>
    <t>https://online.depo-diy.lt/product/83474</t>
  </si>
  <si>
    <t>https://online.depo-diy.lt/product/488804</t>
  </si>
  <si>
    <t>https://online.depo-diy.lt/product/6949</t>
  </si>
  <si>
    <t>https://online.depo-diy.lt/product/7570</t>
  </si>
  <si>
    <t>https://online.depo-diy.lt/product/92356</t>
  </si>
  <si>
    <t>https://online.depo-diy.lt/product/154590</t>
  </si>
  <si>
    <t>https://online.depo-diy.lt/product/7038</t>
  </si>
  <si>
    <t>https://online.depo-diy.lt/product/7110</t>
  </si>
  <si>
    <t>https://online.depo-diy.lt/product/7142</t>
  </si>
  <si>
    <t>https://online.depo-diy.lt/product/65401</t>
  </si>
  <si>
    <t>https://online.depo-diy.lt/product/65754</t>
  </si>
  <si>
    <t>https://online.depo-diy.lt/product/183792</t>
  </si>
  <si>
    <t>https://online.depo-diy.lt/product/346748</t>
  </si>
  <si>
    <t>https://online.depo-diy.lt/product/183631</t>
  </si>
  <si>
    <t>https://online.depo-diy.lt/product/221179</t>
  </si>
  <si>
    <t>https://online.depo-diy.lt/product/65538</t>
  </si>
  <si>
    <t>https://online.depo-diy.lt/product/219845</t>
  </si>
  <si>
    <t>https://online.depo-diy.lt/product/408393</t>
  </si>
  <si>
    <t>https://online.depo-diy.lt/product/421901</t>
  </si>
  <si>
    <t>https://online.depo-diy.lt/product/184131</t>
  </si>
  <si>
    <t>https://online.depo-diy.lt/product/77946</t>
  </si>
  <si>
    <t>https://online.depo-diy.lt/product/80041</t>
  </si>
  <si>
    <t>https://online.depo-diy.lt/product/79401</t>
  </si>
  <si>
    <t>https://online.depo-diy.lt/product/197530</t>
  </si>
  <si>
    <t>https://online.depo-diy.lt/product/209870</t>
  </si>
  <si>
    <t>https://online.depo-diy.lt/product/451920</t>
  </si>
  <si>
    <t>https://online.depo-diy.lt/product/96530</t>
  </si>
  <si>
    <t>https://online.depo-diy.lt/product/378729</t>
  </si>
  <si>
    <t>https://online.depo-diy.lt/product/120040</t>
  </si>
  <si>
    <t>https://online.depo-diy.lt/product/186268</t>
  </si>
  <si>
    <t>https://online.depo-diy.lt/product/115860</t>
  </si>
  <si>
    <t>https://online.depo-diy.lt/product/341772</t>
  </si>
  <si>
    <t>https://online.depo-diy.lt/product/66981</t>
  </si>
  <si>
    <t>https://online.depo-diy.lt/product/66978</t>
  </si>
  <si>
    <t>https://online.depo-diy.lt/product/360889</t>
  </si>
  <si>
    <t>https://online.depo-diy.lt/product/115630</t>
  </si>
  <si>
    <t>https://online.depo-diy.lt/product/118163</t>
  </si>
  <si>
    <t>https://online.depo-diy.lt/product/384094</t>
  </si>
  <si>
    <t>https://online.depo-diy.lt/product/580</t>
  </si>
  <si>
    <t>https://online.depo-diy.lt/product/24753</t>
  </si>
  <si>
    <t>https://online.depo-diy.lt/product/34308</t>
  </si>
  <si>
    <t>https://online.depo-diy.lt/product/134943</t>
  </si>
  <si>
    <t>https://online.depo-diy.lt/product/81992</t>
  </si>
  <si>
    <t>https://online.depo-diy.lt/product/362492</t>
  </si>
  <si>
    <t>https://online.depo-diy.lt/product/201900</t>
  </si>
  <si>
    <t xml:space="preserve">Konkrečios Prekės nuoroda  elektroninėje parduotuvėje* </t>
  </si>
  <si>
    <t>https://shorturl.at/2sdY5</t>
  </si>
  <si>
    <r>
      <t xml:space="preserve">*Prekių  įkainius galite patikrinti DEPO elektroniniame kataloge </t>
    </r>
    <r>
      <rPr>
        <b/>
        <i/>
        <u/>
        <sz val="10"/>
        <color rgb="FF0070C0"/>
        <rFont val="Arial"/>
        <family val="2"/>
        <charset val="186"/>
      </rPr>
      <t>https://shorturl.at/2sdY5</t>
    </r>
    <r>
      <rPr>
        <b/>
        <sz val="10"/>
        <color theme="1"/>
        <rFont val="Arial"/>
        <family val="2"/>
        <charset val="186"/>
      </rPr>
      <t>, kuriame yra nurodytos galiojančios mažmeninės Prekių kainos (baltos DEPO kainos fizinėse parduotuvėse), ir joms nepritaikyta jokia nuolaida (pvz., akcija) ar kitas kainos sumažinimo būdas (pvz., lojalumo nuolaida). Viešai prieinamoje DEPO elektroninėje parduotuvėje kainos yra nurodytos jau su pritaikyta lojalumo nuolaida.</t>
    </r>
  </si>
  <si>
    <t>8711347242139*</t>
  </si>
  <si>
    <t>4740381018305*</t>
  </si>
  <si>
    <t>4750614006672*</t>
  </si>
  <si>
    <t>5905400660135*</t>
  </si>
  <si>
    <t>4779033841336*</t>
  </si>
  <si>
    <t>5907697605431*</t>
  </si>
  <si>
    <t>4772034006346*</t>
  </si>
  <si>
    <t>2770050158313**</t>
  </si>
  <si>
    <t>2770050135042*</t>
  </si>
  <si>
    <t>4772034011463*</t>
  </si>
  <si>
    <t>2770050042777*</t>
  </si>
  <si>
    <t>5903978707108*</t>
  </si>
  <si>
    <t>5903978702226*</t>
  </si>
  <si>
    <t>5902232660548*</t>
  </si>
  <si>
    <t>2770060059376*</t>
  </si>
  <si>
    <t>4891199203923*</t>
  </si>
  <si>
    <t>5901350840764*</t>
  </si>
  <si>
    <t>5901854438894*</t>
  </si>
  <si>
    <t>5908286263155*</t>
  </si>
  <si>
    <t>5907522109103*</t>
  </si>
  <si>
    <t>8711500764997*</t>
  </si>
  <si>
    <t>5901350866771*</t>
  </si>
  <si>
    <t>5901912801356*</t>
  </si>
  <si>
    <t>4779023800183*</t>
  </si>
  <si>
    <t>4779023806116*</t>
  </si>
  <si>
    <t>5907708131867*</t>
  </si>
  <si>
    <t>5906711242508*</t>
  </si>
  <si>
    <t>5906150390068*</t>
  </si>
  <si>
    <t>4603869031381*</t>
  </si>
  <si>
    <t>5901912800038*</t>
  </si>
  <si>
    <t>4750874053669*</t>
  </si>
  <si>
    <t>5903755594167*</t>
  </si>
  <si>
    <t>2770060119803*</t>
  </si>
  <si>
    <t>2770010108369*</t>
  </si>
  <si>
    <t>2770010103975*</t>
  </si>
  <si>
    <t>2770010087084*</t>
  </si>
  <si>
    <t>2770010110935*</t>
  </si>
  <si>
    <t>2770010104385*</t>
  </si>
  <si>
    <t>2770060142368*</t>
  </si>
  <si>
    <t>2770060104236*</t>
  </si>
  <si>
    <t>2770060158994*</t>
  </si>
  <si>
    <t>2770060156723*</t>
  </si>
  <si>
    <t>2770060165596*</t>
  </si>
  <si>
    <t>2770060159243*</t>
  </si>
  <si>
    <t>2770060101709*</t>
  </si>
  <si>
    <t>2770060156518*</t>
  </si>
  <si>
    <t>2770060188878*</t>
  </si>
  <si>
    <t>2770060188694*</t>
  </si>
  <si>
    <t>2770060169723*</t>
  </si>
  <si>
    <t>2770060148728*</t>
  </si>
  <si>
    <t>2770060125736*</t>
  </si>
  <si>
    <t>2770060138989*</t>
  </si>
  <si>
    <t>5907560184339**</t>
  </si>
  <si>
    <t>** Nurodyta prekę yra prieinama tik fizinėse DEPO parduotuvėse.</t>
  </si>
  <si>
    <t>2090000290141*</t>
  </si>
  <si>
    <t>4772214001734*</t>
  </si>
  <si>
    <t>4008153913730*</t>
  </si>
  <si>
    <t>5908256830646*</t>
  </si>
  <si>
    <t>2770060057112*</t>
  </si>
  <si>
    <t>2770060186751*</t>
  </si>
  <si>
    <t>5707672706425*</t>
  </si>
  <si>
    <t>7610859152527*</t>
  </si>
  <si>
    <t>4751022310016*</t>
  </si>
  <si>
    <t>5903355070627*</t>
  </si>
  <si>
    <t>4750717002359*</t>
  </si>
  <si>
    <t>2770060097293*</t>
  </si>
  <si>
    <t>2770060097262*</t>
  </si>
  <si>
    <t>4820023744530*</t>
  </si>
  <si>
    <t>5900785709080*</t>
  </si>
  <si>
    <t>4750707021339*</t>
  </si>
  <si>
    <t>4000498033906*</t>
  </si>
  <si>
    <t>5420031946521*</t>
  </si>
  <si>
    <t>4053032025448**</t>
  </si>
  <si>
    <r>
      <t xml:space="preserve">Taikomos nuolaidos dydis  </t>
    </r>
    <r>
      <rPr>
        <b/>
        <u/>
        <sz val="12"/>
        <color theme="1"/>
        <rFont val="Arial"/>
        <family val="2"/>
        <charset val="186"/>
      </rPr>
      <t xml:space="preserve">30 </t>
    </r>
    <r>
      <rPr>
        <b/>
        <sz val="12"/>
        <color theme="1"/>
        <rFont val="Arial"/>
        <family val="2"/>
        <charset val="186"/>
      </rPr>
      <t>(%) tuo metu galiojančioms mažmeninėms Prekių kainoms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</si>
</sst>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8" x14ac:knownFonts="1">
    <font>
      <sz val="11"/>
      <color theme="1"/>
      <name val="Calibri"/>
      <family val="2"/>
      <charset val="186"/>
      <scheme val="minor"/>
    </font>
    <font>
      <sz val="10"/>
      <color rgb="FF000000"/>
      <name val="Arial"/>
      <family val="2"/>
      <charset val="186"/>
    </font>
    <font>
      <sz val="10"/>
      <color theme="1"/>
      <name val="Arial"/>
      <family val="2"/>
      <charset val="186"/>
    </font>
    <font>
      <b/>
      <sz val="10"/>
      <color theme="1"/>
      <name val="Arial"/>
      <family val="2"/>
      <charset val="186"/>
    </font>
    <font>
      <b/>
      <i/>
      <sz val="10"/>
      <color rgb="FF000000"/>
      <name val="Arial"/>
      <family val="2"/>
      <charset val="186"/>
    </font>
    <font>
      <b/>
      <sz val="10"/>
      <color rgb="FF000000"/>
      <name val="Arial"/>
      <family val="2"/>
      <charset val="186"/>
    </font>
    <font>
      <sz val="10"/>
      <color rgb="FFFF0000"/>
      <name val="Arial"/>
      <family val="2"/>
      <charset val="186"/>
    </font>
    <font>
      <sz val="10"/>
      <name val="Arial"/>
      <family val="2"/>
      <charset val="186"/>
    </font>
    <font>
      <sz val="10"/>
      <color rgb="FF00B050"/>
      <name val="Arial"/>
      <family val="2"/>
      <charset val="186"/>
    </font>
    <font>
      <b/>
      <sz val="9"/>
      <color theme="1"/>
      <name val="Arial"/>
      <family val="2"/>
      <charset val="186"/>
    </font>
    <font>
      <b/>
      <sz val="9"/>
      <color rgb="FFFF0000"/>
      <name val="Arial"/>
      <family val="2"/>
      <charset val="186"/>
    </font>
    <font>
      <b/>
      <sz val="12"/>
      <color theme="1"/>
      <name val="Arial"/>
      <family val="2"/>
      <charset val="186"/>
    </font>
    <font>
      <sz val="12"/>
      <color theme="1"/>
      <name val="Arial"/>
      <family val="2"/>
      <charset val="186"/>
    </font>
    <font>
      <u/>
      <sz val="11"/>
      <color theme="10"/>
      <name val="Calibri"/>
      <family val="2"/>
      <charset val="186"/>
      <scheme val="minor"/>
    </font>
    <font>
      <b/>
      <sz val="10"/>
      <color rgb="FFFF0000"/>
      <name val="Arial"/>
      <family val="2"/>
      <charset val="186"/>
    </font>
    <font>
      <u/>
      <sz val="10"/>
      <color theme="10"/>
      <name val="Arial"/>
      <family val="2"/>
      <charset val="186"/>
    </font>
    <font>
      <b/>
      <i/>
      <u/>
      <sz val="10"/>
      <color rgb="FF0070C0"/>
      <name val="Arial"/>
      <family val="2"/>
      <charset val="186"/>
    </font>
    <font>
      <b/>
      <u/>
      <sz val="12"/>
      <color theme="1"/>
      <name val="Arial"/>
      <family val="2"/>
      <charset val="186"/>
    </font>
  </fonts>
  <fills count="4">
    <fill>
      <patternFill patternType="none"/>
    </fill>
    <fill>
      <patternFill patternType="gray125"/>
    </fill>
    <fill>
      <patternFill patternType="solid">
        <fgColor rgb="FFFFC0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2">
    <xf numFmtId="0" fontId="0" fillId="0" borderId="0"/>
    <xf numFmtId="0" fontId="13" fillId="0" borderId="0" applyNumberFormat="0" applyFill="0" applyBorder="0" applyAlignment="0" applyProtection="0"/>
  </cellStyleXfs>
  <cellXfs count="63">
    <xf numFmtId="0" fontId="0" fillId="0" borderId="0" xfId="0"/>
    <xf numFmtId="0" fontId="2" fillId="0" borderId="0" xfId="0" applyFont="1" applyAlignment="1">
      <alignment vertical="center"/>
    </xf>
    <xf numFmtId="0" fontId="2" fillId="0" borderId="0" xfId="0" applyFont="1"/>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64" fontId="2"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0" xfId="0" applyFont="1" applyAlignment="1">
      <alignment horizontal="center"/>
    </xf>
    <xf numFmtId="164" fontId="3" fillId="0" borderId="1"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 fillId="0" borderId="2" xfId="0" applyFont="1" applyBorder="1" applyAlignment="1">
      <alignment vertical="center" wrapText="1"/>
    </xf>
    <xf numFmtId="0" fontId="10" fillId="2" borderId="1" xfId="0" applyFont="1" applyFill="1" applyBorder="1" applyAlignment="1">
      <alignment horizontal="center" vertical="center" wrapText="1"/>
    </xf>
    <xf numFmtId="0" fontId="12" fillId="0" borderId="0" xfId="0" applyFont="1" applyAlignment="1">
      <alignment vertical="center"/>
    </xf>
    <xf numFmtId="0" fontId="2" fillId="3" borderId="5" xfId="0" applyFont="1" applyFill="1" applyBorder="1" applyAlignment="1">
      <alignment horizontal="center"/>
    </xf>
    <xf numFmtId="0" fontId="2" fillId="3" borderId="0" xfId="0" applyFont="1" applyFill="1"/>
    <xf numFmtId="0" fontId="2" fillId="3" borderId="0" xfId="0" applyFont="1" applyFill="1" applyAlignment="1">
      <alignment horizontal="center"/>
    </xf>
    <xf numFmtId="164" fontId="2" fillId="3" borderId="6" xfId="0" applyNumberFormat="1" applyFont="1" applyFill="1" applyBorder="1" applyAlignment="1">
      <alignment horizontal="center"/>
    </xf>
    <xf numFmtId="164" fontId="2" fillId="3" borderId="4" xfId="0" applyNumberFormat="1" applyFont="1" applyFill="1" applyBorder="1" applyAlignment="1">
      <alignment horizontal="center"/>
    </xf>
    <xf numFmtId="164" fontId="2" fillId="0" borderId="4" xfId="0" applyNumberFormat="1" applyFont="1" applyBorder="1" applyAlignment="1">
      <alignment horizontal="center"/>
    </xf>
    <xf numFmtId="0" fontId="14"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1" fontId="2" fillId="0" borderId="1" xfId="0" applyNumberFormat="1" applyFont="1" applyBorder="1" applyAlignment="1">
      <alignment horizontal="center" vertical="center"/>
    </xf>
    <xf numFmtId="1" fontId="2" fillId="0" borderId="10" xfId="0" applyNumberFormat="1" applyFont="1" applyBorder="1" applyAlignment="1">
      <alignment horizontal="center"/>
    </xf>
    <xf numFmtId="1" fontId="2" fillId="0" borderId="2" xfId="0" applyNumberFormat="1" applyFont="1" applyBorder="1" applyAlignment="1">
      <alignment horizontal="center" vertical="center"/>
    </xf>
    <xf numFmtId="1" fontId="2" fillId="0" borderId="10" xfId="0" applyNumberFormat="1" applyFont="1" applyBorder="1" applyAlignment="1">
      <alignment horizontal="center" vertical="center"/>
    </xf>
    <xf numFmtId="0" fontId="3" fillId="0" borderId="1" xfId="0" applyFont="1" applyBorder="1" applyAlignment="1">
      <alignment horizontal="center" vertical="center"/>
    </xf>
    <xf numFmtId="164" fontId="15" fillId="0" borderId="1" xfId="1" applyNumberFormat="1" applyFont="1" applyBorder="1" applyAlignment="1">
      <alignment horizontal="center" vertical="center"/>
    </xf>
    <xf numFmtId="164" fontId="15" fillId="0" borderId="1" xfId="1" applyNumberFormat="1" applyFont="1" applyFill="1" applyBorder="1" applyAlignment="1">
      <alignment horizontal="center" vertical="center"/>
    </xf>
    <xf numFmtId="164" fontId="3" fillId="0" borderId="1" xfId="0" applyNumberFormat="1" applyFont="1" applyBorder="1" applyAlignment="1">
      <alignment horizontal="center" vertical="center"/>
    </xf>
    <xf numFmtId="164" fontId="3" fillId="0" borderId="2" xfId="0" applyNumberFormat="1" applyFont="1" applyBorder="1" applyAlignment="1">
      <alignment horizontal="center" vertical="center"/>
    </xf>
    <xf numFmtId="164" fontId="15" fillId="0" borderId="2" xfId="1" applyNumberFormat="1" applyFont="1" applyBorder="1" applyAlignment="1">
      <alignment horizontal="center" vertical="center"/>
    </xf>
    <xf numFmtId="1" fontId="1" fillId="0" borderId="0" xfId="0" applyNumberFormat="1" applyFont="1" applyAlignment="1">
      <alignment horizontal="center" vertical="center"/>
    </xf>
    <xf numFmtId="1" fontId="7" fillId="0" borderId="1" xfId="0" applyNumberFormat="1" applyFont="1" applyBorder="1" applyAlignment="1">
      <alignment horizontal="center" vertical="center" wrapText="1"/>
    </xf>
    <xf numFmtId="164" fontId="2" fillId="3" borderId="0" xfId="0" applyNumberFormat="1" applyFont="1" applyFill="1" applyAlignment="1">
      <alignment horizontal="center"/>
    </xf>
    <xf numFmtId="164" fontId="13" fillId="0" borderId="1" xfId="1" applyNumberFormat="1" applyFill="1" applyBorder="1" applyAlignment="1">
      <alignment horizontal="center" vertical="center"/>
    </xf>
    <xf numFmtId="0" fontId="3" fillId="0" borderId="1" xfId="0" applyFont="1" applyBorder="1" applyAlignment="1">
      <alignment vertical="center" wrapText="1"/>
    </xf>
    <xf numFmtId="0" fontId="3" fillId="0" borderId="2" xfId="0" applyFont="1" applyBorder="1" applyAlignment="1">
      <alignment vertical="center" wrapText="1"/>
    </xf>
    <xf numFmtId="0" fontId="11" fillId="3" borderId="7" xfId="0" applyFont="1" applyFill="1" applyBorder="1" applyAlignment="1">
      <alignment horizontal="right" vertical="center"/>
    </xf>
    <xf numFmtId="0" fontId="11" fillId="3" borderId="8" xfId="0" applyFont="1" applyFill="1" applyBorder="1" applyAlignment="1">
      <alignment horizontal="right" vertical="center"/>
    </xf>
    <xf numFmtId="0" fontId="11" fillId="3" borderId="9" xfId="0" applyFont="1" applyFill="1" applyBorder="1" applyAlignment="1">
      <alignment horizontal="right" vertical="center"/>
    </xf>
    <xf numFmtId="0" fontId="3" fillId="0" borderId="0" xfId="0" applyFont="1" applyAlignment="1">
      <alignment horizontal="left" vertical="center" wrapText="1"/>
    </xf>
    <xf numFmtId="0" fontId="3" fillId="0" borderId="0" xfId="0" applyFont="1" applyAlignment="1">
      <alignment horizontal="left"/>
    </xf>
    <xf numFmtId="0" fontId="11" fillId="0" borderId="0" xfId="0" applyFont="1" applyAlignment="1">
      <alignment horizontal="center" vertical="center"/>
    </xf>
    <xf numFmtId="0" fontId="11" fillId="0" borderId="7" xfId="0" applyFont="1" applyBorder="1" applyAlignment="1">
      <alignment horizontal="right" vertical="center"/>
    </xf>
    <xf numFmtId="0" fontId="11" fillId="0" borderId="8" xfId="0" applyFont="1" applyBorder="1" applyAlignment="1">
      <alignment horizontal="right" vertical="center"/>
    </xf>
    <xf numFmtId="0" fontId="11" fillId="0" borderId="9" xfId="0" applyFont="1" applyBorder="1" applyAlignment="1">
      <alignment horizontal="right" vertical="center"/>
    </xf>
    <xf numFmtId="0" fontId="3" fillId="0" borderId="0" xfId="0" applyFont="1" applyAlignment="1">
      <alignment vertical="center" wrapText="1"/>
    </xf>
  </cellXfs>
  <cellStyles count="2">
    <cellStyle name="Hipersaitas" xfId="1" builtinId="8"/>
    <cellStyle name="Įprastas" xfId="0" builtinId="0"/>
  </cellStyles>
  <dxfs count="0"/>
  <tableStyles count="0" defaultTableStyle="TableStyleMedium2" defaultPivotStyle="PivotStyleLight16"/>
  <colors>
    <mruColors>
      <color rgb="FFFF00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online.depo-diy.lt/product/488804" TargetMode="External"/><Relationship Id="rId21" Type="http://schemas.openxmlformats.org/officeDocument/2006/relationships/hyperlink" Target="https://online.depo-diy.lt/product/83960" TargetMode="External"/><Relationship Id="rId42" Type="http://schemas.openxmlformats.org/officeDocument/2006/relationships/hyperlink" Target="https://online.depo-diy.lt/product/408393" TargetMode="External"/><Relationship Id="rId47" Type="http://schemas.openxmlformats.org/officeDocument/2006/relationships/hyperlink" Target="https://online.depo-diy.lt/product/79401" TargetMode="External"/><Relationship Id="rId63" Type="http://schemas.openxmlformats.org/officeDocument/2006/relationships/hyperlink" Target="https://online.depo-diy.lt/product/580" TargetMode="External"/><Relationship Id="rId68" Type="http://schemas.openxmlformats.org/officeDocument/2006/relationships/hyperlink" Target="https://online.depo-diy.lt/product/362492" TargetMode="External"/><Relationship Id="rId2" Type="http://schemas.openxmlformats.org/officeDocument/2006/relationships/hyperlink" Target="https://online.depo-diy.lt/product/357569" TargetMode="External"/><Relationship Id="rId16" Type="http://schemas.openxmlformats.org/officeDocument/2006/relationships/hyperlink" Target="https://online.depo-diy.lt/product/337012" TargetMode="External"/><Relationship Id="rId29" Type="http://schemas.openxmlformats.org/officeDocument/2006/relationships/hyperlink" Target="https://online.depo-diy.lt/product/92356" TargetMode="External"/><Relationship Id="rId11" Type="http://schemas.openxmlformats.org/officeDocument/2006/relationships/hyperlink" Target="https://online.depo-diy.lt/product/31865" TargetMode="External"/><Relationship Id="rId24" Type="http://schemas.openxmlformats.org/officeDocument/2006/relationships/hyperlink" Target="https://online.depo-diy.lt/product/85137" TargetMode="External"/><Relationship Id="rId32" Type="http://schemas.openxmlformats.org/officeDocument/2006/relationships/hyperlink" Target="https://online.depo-diy.lt/product/7110" TargetMode="External"/><Relationship Id="rId37" Type="http://schemas.openxmlformats.org/officeDocument/2006/relationships/hyperlink" Target="https://online.depo-diy.lt/product/346748" TargetMode="External"/><Relationship Id="rId40" Type="http://schemas.openxmlformats.org/officeDocument/2006/relationships/hyperlink" Target="https://online.depo-diy.lt/product/65538" TargetMode="External"/><Relationship Id="rId45" Type="http://schemas.openxmlformats.org/officeDocument/2006/relationships/hyperlink" Target="https://online.depo-diy.lt/product/77946" TargetMode="External"/><Relationship Id="rId53" Type="http://schemas.openxmlformats.org/officeDocument/2006/relationships/hyperlink" Target="https://online.depo-diy.lt/product/120040" TargetMode="External"/><Relationship Id="rId58" Type="http://schemas.openxmlformats.org/officeDocument/2006/relationships/hyperlink" Target="https://online.depo-diy.lt/product/66978" TargetMode="External"/><Relationship Id="rId66" Type="http://schemas.openxmlformats.org/officeDocument/2006/relationships/hyperlink" Target="https://online.depo-diy.lt/product/134943" TargetMode="External"/><Relationship Id="rId5" Type="http://schemas.openxmlformats.org/officeDocument/2006/relationships/hyperlink" Target="https://online.depo-diy.lt/product/146971" TargetMode="External"/><Relationship Id="rId61" Type="http://schemas.openxmlformats.org/officeDocument/2006/relationships/hyperlink" Target="https://online.depo-diy.lt/product/118163" TargetMode="External"/><Relationship Id="rId19" Type="http://schemas.openxmlformats.org/officeDocument/2006/relationships/hyperlink" Target="https://online.depo-diy.lt/product/84555" TargetMode="External"/><Relationship Id="rId14" Type="http://schemas.openxmlformats.org/officeDocument/2006/relationships/hyperlink" Target="https://online.depo-diy.lt/product/34620" TargetMode="External"/><Relationship Id="rId22" Type="http://schemas.openxmlformats.org/officeDocument/2006/relationships/hyperlink" Target="https://online.depo-diy.lt/product/84525" TargetMode="External"/><Relationship Id="rId27" Type="http://schemas.openxmlformats.org/officeDocument/2006/relationships/hyperlink" Target="https://online.depo-diy.lt/product/6949" TargetMode="External"/><Relationship Id="rId30" Type="http://schemas.openxmlformats.org/officeDocument/2006/relationships/hyperlink" Target="https://online.depo-diy.lt/product/154590" TargetMode="External"/><Relationship Id="rId35" Type="http://schemas.openxmlformats.org/officeDocument/2006/relationships/hyperlink" Target="https://online.depo-diy.lt/product/65754" TargetMode="External"/><Relationship Id="rId43" Type="http://schemas.openxmlformats.org/officeDocument/2006/relationships/hyperlink" Target="https://online.depo-diy.lt/product/421901" TargetMode="External"/><Relationship Id="rId48" Type="http://schemas.openxmlformats.org/officeDocument/2006/relationships/hyperlink" Target="https://online.depo-diy.lt/product/197530" TargetMode="External"/><Relationship Id="rId56" Type="http://schemas.openxmlformats.org/officeDocument/2006/relationships/hyperlink" Target="https://online.depo-diy.lt/product/341772" TargetMode="External"/><Relationship Id="rId64" Type="http://schemas.openxmlformats.org/officeDocument/2006/relationships/hyperlink" Target="https://online.depo-diy.lt/product/24753" TargetMode="External"/><Relationship Id="rId69" Type="http://schemas.openxmlformats.org/officeDocument/2006/relationships/hyperlink" Target="https://online.depo-diy.lt/product/201900" TargetMode="External"/><Relationship Id="rId8" Type="http://schemas.openxmlformats.org/officeDocument/2006/relationships/hyperlink" Target="https://online.depo-diy.lt/product/21222" TargetMode="External"/><Relationship Id="rId51" Type="http://schemas.openxmlformats.org/officeDocument/2006/relationships/hyperlink" Target="https://online.depo-diy.lt/product/96530" TargetMode="External"/><Relationship Id="rId72" Type="http://schemas.openxmlformats.org/officeDocument/2006/relationships/hyperlink" Target="https://shorturl.at/2sdY5" TargetMode="External"/><Relationship Id="rId3" Type="http://schemas.openxmlformats.org/officeDocument/2006/relationships/hyperlink" Target="https://online.depo-diy.lt/product/1435" TargetMode="External"/><Relationship Id="rId12" Type="http://schemas.openxmlformats.org/officeDocument/2006/relationships/hyperlink" Target="https://online.depo-diy.lt/product/35356" TargetMode="External"/><Relationship Id="rId17" Type="http://schemas.openxmlformats.org/officeDocument/2006/relationships/hyperlink" Target="https://online.depo-diy.lt/product/36599" TargetMode="External"/><Relationship Id="rId25" Type="http://schemas.openxmlformats.org/officeDocument/2006/relationships/hyperlink" Target="https://online.depo-diy.lt/product/83474" TargetMode="External"/><Relationship Id="rId33" Type="http://schemas.openxmlformats.org/officeDocument/2006/relationships/hyperlink" Target="https://online.depo-diy.lt/product/7142" TargetMode="External"/><Relationship Id="rId38" Type="http://schemas.openxmlformats.org/officeDocument/2006/relationships/hyperlink" Target="https://online.depo-diy.lt/product/183631" TargetMode="External"/><Relationship Id="rId46" Type="http://schemas.openxmlformats.org/officeDocument/2006/relationships/hyperlink" Target="https://online.depo-diy.lt/product/80041" TargetMode="External"/><Relationship Id="rId59" Type="http://schemas.openxmlformats.org/officeDocument/2006/relationships/hyperlink" Target="https://online.depo-diy.lt/product/360889" TargetMode="External"/><Relationship Id="rId67" Type="http://schemas.openxmlformats.org/officeDocument/2006/relationships/hyperlink" Target="https://online.depo-diy.lt/product/81992" TargetMode="External"/><Relationship Id="rId20" Type="http://schemas.openxmlformats.org/officeDocument/2006/relationships/hyperlink" Target="https://online.depo-diy.lt/product/83868" TargetMode="External"/><Relationship Id="rId41" Type="http://schemas.openxmlformats.org/officeDocument/2006/relationships/hyperlink" Target="https://online.depo-diy.lt/product/219845" TargetMode="External"/><Relationship Id="rId54" Type="http://schemas.openxmlformats.org/officeDocument/2006/relationships/hyperlink" Target="https://online.depo-diy.lt/product/186268" TargetMode="External"/><Relationship Id="rId62" Type="http://schemas.openxmlformats.org/officeDocument/2006/relationships/hyperlink" Target="https://online.depo-diy.lt/product/384094" TargetMode="External"/><Relationship Id="rId70" Type="http://schemas.openxmlformats.org/officeDocument/2006/relationships/hyperlink" Target="https://shorturl.at/2sdY5" TargetMode="External"/><Relationship Id="rId1" Type="http://schemas.openxmlformats.org/officeDocument/2006/relationships/hyperlink" Target="https://online.depo-diy.lt/product/39101" TargetMode="External"/><Relationship Id="rId6" Type="http://schemas.openxmlformats.org/officeDocument/2006/relationships/hyperlink" Target="https://online.depo-diy.lt/product/21122" TargetMode="External"/><Relationship Id="rId15" Type="http://schemas.openxmlformats.org/officeDocument/2006/relationships/hyperlink" Target="https://online.depo-diy.lt/product/35801" TargetMode="External"/><Relationship Id="rId23" Type="http://schemas.openxmlformats.org/officeDocument/2006/relationships/hyperlink" Target="https://online.depo-diy.lt/product/85399" TargetMode="External"/><Relationship Id="rId28" Type="http://schemas.openxmlformats.org/officeDocument/2006/relationships/hyperlink" Target="https://online.depo-diy.lt/product/7570" TargetMode="External"/><Relationship Id="rId36" Type="http://schemas.openxmlformats.org/officeDocument/2006/relationships/hyperlink" Target="https://online.depo-diy.lt/product/183792" TargetMode="External"/><Relationship Id="rId49" Type="http://schemas.openxmlformats.org/officeDocument/2006/relationships/hyperlink" Target="https://online.depo-diy.lt/product/209870" TargetMode="External"/><Relationship Id="rId57" Type="http://schemas.openxmlformats.org/officeDocument/2006/relationships/hyperlink" Target="https://online.depo-diy.lt/product/66981" TargetMode="External"/><Relationship Id="rId10" Type="http://schemas.openxmlformats.org/officeDocument/2006/relationships/hyperlink" Target="https://online.depo-diy.lt/product/25290" TargetMode="External"/><Relationship Id="rId31" Type="http://schemas.openxmlformats.org/officeDocument/2006/relationships/hyperlink" Target="https://online.depo-diy.lt/product/7038" TargetMode="External"/><Relationship Id="rId44" Type="http://schemas.openxmlformats.org/officeDocument/2006/relationships/hyperlink" Target="https://online.depo-diy.lt/product/184131" TargetMode="External"/><Relationship Id="rId52" Type="http://schemas.openxmlformats.org/officeDocument/2006/relationships/hyperlink" Target="https://online.depo-diy.lt/product/378729" TargetMode="External"/><Relationship Id="rId60" Type="http://schemas.openxmlformats.org/officeDocument/2006/relationships/hyperlink" Target="https://online.depo-diy.lt/product/115630" TargetMode="External"/><Relationship Id="rId65" Type="http://schemas.openxmlformats.org/officeDocument/2006/relationships/hyperlink" Target="https://online.depo-diy.lt/product/34308" TargetMode="External"/><Relationship Id="rId73" Type="http://schemas.openxmlformats.org/officeDocument/2006/relationships/printerSettings" Target="../printerSettings/printerSettings1.bin"/><Relationship Id="rId4" Type="http://schemas.openxmlformats.org/officeDocument/2006/relationships/hyperlink" Target="https://online.depo-diy.lt/product/346826" TargetMode="External"/><Relationship Id="rId9" Type="http://schemas.openxmlformats.org/officeDocument/2006/relationships/hyperlink" Target="https://online.depo-diy.lt/product/25302" TargetMode="External"/><Relationship Id="rId13" Type="http://schemas.openxmlformats.org/officeDocument/2006/relationships/hyperlink" Target="https://online.depo-diy.lt/product/483126" TargetMode="External"/><Relationship Id="rId18" Type="http://schemas.openxmlformats.org/officeDocument/2006/relationships/hyperlink" Target="https://online.depo-diy.lt/product/362442" TargetMode="External"/><Relationship Id="rId39" Type="http://schemas.openxmlformats.org/officeDocument/2006/relationships/hyperlink" Target="https://online.depo-diy.lt/product/221179" TargetMode="External"/><Relationship Id="rId34" Type="http://schemas.openxmlformats.org/officeDocument/2006/relationships/hyperlink" Target="https://online.depo-diy.lt/product/65401" TargetMode="External"/><Relationship Id="rId50" Type="http://schemas.openxmlformats.org/officeDocument/2006/relationships/hyperlink" Target="https://online.depo-diy.lt/product/451920" TargetMode="External"/><Relationship Id="rId55" Type="http://schemas.openxmlformats.org/officeDocument/2006/relationships/hyperlink" Target="https://online.depo-diy.lt/product/115860" TargetMode="External"/><Relationship Id="rId7" Type="http://schemas.openxmlformats.org/officeDocument/2006/relationships/hyperlink" Target="https://online.depo-diy.lt/product/460618" TargetMode="External"/><Relationship Id="rId71" Type="http://schemas.openxmlformats.org/officeDocument/2006/relationships/hyperlink" Target="https://shorturl.at/2sdY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5AC16-217B-4384-B3D3-FC27C7B10F07}">
  <dimension ref="A1:I102"/>
  <sheetViews>
    <sheetView tabSelected="1" topLeftCell="A77" zoomScaleNormal="100" workbookViewId="0">
      <selection activeCell="B98" sqref="B98"/>
    </sheetView>
  </sheetViews>
  <sheetFormatPr defaultColWidth="9.140625" defaultRowHeight="12.75" x14ac:dyDescent="0.2"/>
  <cols>
    <col min="1" max="1" width="9.140625" style="2"/>
    <col min="2" max="2" width="29.85546875" style="2" customWidth="1"/>
    <col min="3" max="3" width="31.85546875" style="2" customWidth="1"/>
    <col min="4" max="4" width="15.7109375" style="2" customWidth="1"/>
    <col min="5" max="5" width="13.28515625" style="2" customWidth="1"/>
    <col min="6" max="6" width="15.42578125" style="21" customWidth="1"/>
    <col min="7" max="8" width="20.85546875" style="21" customWidth="1"/>
    <col min="9" max="9" width="41.42578125" style="21" customWidth="1"/>
    <col min="10" max="16384" width="9.140625" style="2"/>
  </cols>
  <sheetData>
    <row r="1" spans="1:9" x14ac:dyDescent="0.2">
      <c r="I1" s="21" t="s">
        <v>0</v>
      </c>
    </row>
    <row r="3" spans="1:9" s="28" customFormat="1" ht="24.75" customHeight="1" x14ac:dyDescent="0.25">
      <c r="A3" s="58" t="s">
        <v>1</v>
      </c>
      <c r="B3" s="58"/>
      <c r="C3" s="58"/>
      <c r="D3" s="58"/>
      <c r="E3" s="58"/>
      <c r="F3" s="58"/>
      <c r="G3" s="58"/>
      <c r="H3" s="58"/>
      <c r="I3" s="58"/>
    </row>
    <row r="4" spans="1:9" x14ac:dyDescent="0.2">
      <c r="A4" s="1"/>
    </row>
    <row r="5" spans="1:9" x14ac:dyDescent="0.2">
      <c r="A5" s="1"/>
    </row>
    <row r="6" spans="1:9" ht="74.25" customHeight="1" x14ac:dyDescent="0.2">
      <c r="A6" s="24" t="s">
        <v>2</v>
      </c>
      <c r="B6" s="24" t="s">
        <v>3</v>
      </c>
      <c r="C6" s="24" t="s">
        <v>4</v>
      </c>
      <c r="D6" s="24" t="s">
        <v>5</v>
      </c>
      <c r="E6" s="24" t="s">
        <v>6</v>
      </c>
      <c r="F6" s="27" t="s">
        <v>7</v>
      </c>
      <c r="G6" s="25" t="s">
        <v>8</v>
      </c>
      <c r="H6" s="36" t="s">
        <v>9</v>
      </c>
      <c r="I6" s="35" t="s">
        <v>270</v>
      </c>
    </row>
    <row r="7" spans="1:9" x14ac:dyDescent="0.2">
      <c r="A7" s="3">
        <v>1</v>
      </c>
      <c r="B7" s="3">
        <v>2</v>
      </c>
      <c r="C7" s="3">
        <v>3</v>
      </c>
      <c r="D7" s="3">
        <v>4</v>
      </c>
      <c r="E7" s="3">
        <v>5</v>
      </c>
      <c r="F7" s="4">
        <v>6</v>
      </c>
      <c r="G7" s="4" t="s">
        <v>10</v>
      </c>
      <c r="H7" s="4"/>
      <c r="I7" s="4">
        <v>8</v>
      </c>
    </row>
    <row r="8" spans="1:9" ht="144.75" customHeight="1" x14ac:dyDescent="0.2">
      <c r="A8" s="5" t="s">
        <v>11</v>
      </c>
      <c r="B8" s="51" t="s">
        <v>12</v>
      </c>
      <c r="C8" s="51"/>
      <c r="D8" s="51"/>
      <c r="E8" s="51"/>
      <c r="F8" s="12" t="s">
        <v>13</v>
      </c>
      <c r="G8" s="12"/>
      <c r="H8" s="12"/>
      <c r="I8" s="41"/>
    </row>
    <row r="9" spans="1:9" ht="27" customHeight="1" x14ac:dyDescent="0.2">
      <c r="A9" s="6">
        <v>1</v>
      </c>
      <c r="B9" s="7" t="s">
        <v>14</v>
      </c>
      <c r="C9" s="8" t="s">
        <v>16</v>
      </c>
      <c r="D9" s="8" t="s">
        <v>15</v>
      </c>
      <c r="E9" s="8">
        <v>35</v>
      </c>
      <c r="F9" s="15">
        <v>3.71</v>
      </c>
      <c r="G9" s="15">
        <f>E9*F9</f>
        <v>129.85</v>
      </c>
      <c r="H9" s="37" t="s">
        <v>273</v>
      </c>
      <c r="I9" s="42" t="s">
        <v>201</v>
      </c>
    </row>
    <row r="10" spans="1:9" ht="38.25" x14ac:dyDescent="0.2">
      <c r="A10" s="6">
        <v>2</v>
      </c>
      <c r="B10" s="7" t="s">
        <v>17</v>
      </c>
      <c r="C10" s="8" t="s">
        <v>18</v>
      </c>
      <c r="D10" s="8" t="s">
        <v>15</v>
      </c>
      <c r="E10" s="8">
        <v>100</v>
      </c>
      <c r="F10" s="15">
        <v>26.6</v>
      </c>
      <c r="G10" s="15">
        <f t="shared" ref="G10:G14" si="0">E10*F10</f>
        <v>2660</v>
      </c>
      <c r="H10" s="37" t="s">
        <v>274</v>
      </c>
      <c r="I10" s="42" t="s">
        <v>202</v>
      </c>
    </row>
    <row r="11" spans="1:9" ht="25.5" x14ac:dyDescent="0.2">
      <c r="A11" s="6">
        <v>3</v>
      </c>
      <c r="B11" s="7" t="s">
        <v>19</v>
      </c>
      <c r="C11" s="8" t="s">
        <v>193</v>
      </c>
      <c r="D11" s="8" t="s">
        <v>15</v>
      </c>
      <c r="E11" s="8">
        <v>20</v>
      </c>
      <c r="F11" s="15">
        <v>5.03</v>
      </c>
      <c r="G11" s="15">
        <f t="shared" si="0"/>
        <v>100.60000000000001</v>
      </c>
      <c r="H11" s="37" t="s">
        <v>275</v>
      </c>
      <c r="I11" s="42" t="s">
        <v>203</v>
      </c>
    </row>
    <row r="12" spans="1:9" ht="25.5" x14ac:dyDescent="0.2">
      <c r="A12" s="6">
        <v>4</v>
      </c>
      <c r="B12" s="7" t="s">
        <v>20</v>
      </c>
      <c r="C12" s="8" t="s">
        <v>194</v>
      </c>
      <c r="D12" s="8" t="s">
        <v>15</v>
      </c>
      <c r="E12" s="8">
        <v>40</v>
      </c>
      <c r="F12" s="15">
        <v>2.44</v>
      </c>
      <c r="G12" s="15">
        <f t="shared" si="0"/>
        <v>97.6</v>
      </c>
      <c r="H12" s="37" t="s">
        <v>276</v>
      </c>
      <c r="I12" s="42" t="s">
        <v>204</v>
      </c>
    </row>
    <row r="13" spans="1:9" ht="32.25" customHeight="1" x14ac:dyDescent="0.2">
      <c r="A13" s="6">
        <v>5</v>
      </c>
      <c r="B13" s="7" t="s">
        <v>21</v>
      </c>
      <c r="C13" s="8" t="s">
        <v>22</v>
      </c>
      <c r="D13" s="19" t="s">
        <v>15</v>
      </c>
      <c r="E13" s="8">
        <v>30</v>
      </c>
      <c r="F13" s="15">
        <v>10.74</v>
      </c>
      <c r="G13" s="15">
        <f t="shared" si="0"/>
        <v>322.2</v>
      </c>
      <c r="H13" s="37" t="s">
        <v>277</v>
      </c>
      <c r="I13" s="42" t="s">
        <v>205</v>
      </c>
    </row>
    <row r="14" spans="1:9" x14ac:dyDescent="0.2">
      <c r="A14" s="6">
        <v>6</v>
      </c>
      <c r="B14" s="9" t="s">
        <v>23</v>
      </c>
      <c r="C14" s="10" t="s">
        <v>24</v>
      </c>
      <c r="D14" s="10" t="s">
        <v>15</v>
      </c>
      <c r="E14" s="10">
        <v>50</v>
      </c>
      <c r="F14" s="16">
        <v>6.42</v>
      </c>
      <c r="G14" s="15">
        <f t="shared" si="0"/>
        <v>321</v>
      </c>
      <c r="H14" s="37" t="s">
        <v>278</v>
      </c>
      <c r="I14" s="43" t="s">
        <v>263</v>
      </c>
    </row>
    <row r="15" spans="1:9" ht="60" customHeight="1" x14ac:dyDescent="0.2">
      <c r="A15" s="12" t="s">
        <v>25</v>
      </c>
      <c r="B15" s="51" t="s">
        <v>26</v>
      </c>
      <c r="C15" s="51"/>
      <c r="D15" s="51"/>
      <c r="E15" s="51"/>
      <c r="F15" s="22" t="s">
        <v>13</v>
      </c>
      <c r="G15" s="22"/>
      <c r="H15" s="22"/>
      <c r="I15" s="44"/>
    </row>
    <row r="16" spans="1:9" x14ac:dyDescent="0.2">
      <c r="A16" s="8">
        <v>1</v>
      </c>
      <c r="B16" s="7" t="s">
        <v>27</v>
      </c>
      <c r="C16" s="8" t="s">
        <v>28</v>
      </c>
      <c r="D16" s="8" t="s">
        <v>15</v>
      </c>
      <c r="E16" s="8">
        <v>20</v>
      </c>
      <c r="F16" s="15">
        <v>1.98</v>
      </c>
      <c r="G16" s="15">
        <f>E16*F16</f>
        <v>39.6</v>
      </c>
      <c r="H16" s="37" t="s">
        <v>279</v>
      </c>
      <c r="I16" s="42" t="s">
        <v>206</v>
      </c>
    </row>
    <row r="17" spans="1:9" x14ac:dyDescent="0.2">
      <c r="A17" s="8">
        <v>2</v>
      </c>
      <c r="B17" s="7" t="s">
        <v>29</v>
      </c>
      <c r="C17" s="8" t="s">
        <v>30</v>
      </c>
      <c r="D17" s="8" t="s">
        <v>31</v>
      </c>
      <c r="E17" s="8">
        <v>30</v>
      </c>
      <c r="F17" s="15">
        <v>1.41</v>
      </c>
      <c r="G17" s="15">
        <f t="shared" ref="G17:G23" si="1">E17*F17</f>
        <v>42.3</v>
      </c>
      <c r="H17" s="47" t="s">
        <v>280</v>
      </c>
      <c r="I17" s="43" t="s">
        <v>271</v>
      </c>
    </row>
    <row r="18" spans="1:9" ht="25.5" x14ac:dyDescent="0.2">
      <c r="A18" s="8">
        <v>3</v>
      </c>
      <c r="B18" s="7" t="s">
        <v>32</v>
      </c>
      <c r="C18" s="8" t="s">
        <v>33</v>
      </c>
      <c r="D18" s="8" t="s">
        <v>15</v>
      </c>
      <c r="E18" s="8">
        <v>30</v>
      </c>
      <c r="F18" s="15">
        <v>0.41</v>
      </c>
      <c r="G18" s="15">
        <f t="shared" si="1"/>
        <v>12.299999999999999</v>
      </c>
      <c r="H18" s="37" t="s">
        <v>281</v>
      </c>
      <c r="I18" s="42" t="s">
        <v>207</v>
      </c>
    </row>
    <row r="19" spans="1:9" ht="25.5" x14ac:dyDescent="0.2">
      <c r="A19" s="8">
        <v>4</v>
      </c>
      <c r="B19" s="7" t="s">
        <v>34</v>
      </c>
      <c r="C19" s="8" t="s">
        <v>35</v>
      </c>
      <c r="D19" s="8" t="s">
        <v>15</v>
      </c>
      <c r="E19" s="8">
        <v>10</v>
      </c>
      <c r="F19" s="15">
        <v>6.27</v>
      </c>
      <c r="G19" s="15">
        <f t="shared" si="1"/>
        <v>62.699999999999996</v>
      </c>
      <c r="H19" s="37" t="s">
        <v>282</v>
      </c>
      <c r="I19" s="42" t="s">
        <v>208</v>
      </c>
    </row>
    <row r="20" spans="1:9" x14ac:dyDescent="0.2">
      <c r="A20" s="8">
        <v>5</v>
      </c>
      <c r="B20" s="7" t="s">
        <v>36</v>
      </c>
      <c r="C20" s="8" t="s">
        <v>37</v>
      </c>
      <c r="D20" s="8" t="s">
        <v>31</v>
      </c>
      <c r="E20" s="8">
        <v>20</v>
      </c>
      <c r="F20" s="15">
        <v>0.76</v>
      </c>
      <c r="G20" s="15">
        <f t="shared" si="1"/>
        <v>15.2</v>
      </c>
      <c r="H20" s="38" t="s">
        <v>283</v>
      </c>
      <c r="I20" s="43" t="s">
        <v>264</v>
      </c>
    </row>
    <row r="21" spans="1:9" x14ac:dyDescent="0.2">
      <c r="A21" s="8">
        <v>6</v>
      </c>
      <c r="B21" s="7" t="s">
        <v>38</v>
      </c>
      <c r="C21" s="8" t="s">
        <v>39</v>
      </c>
      <c r="D21" s="8" t="s">
        <v>15</v>
      </c>
      <c r="E21" s="8">
        <v>100</v>
      </c>
      <c r="F21" s="15">
        <v>1.36</v>
      </c>
      <c r="G21" s="15">
        <f t="shared" si="1"/>
        <v>136</v>
      </c>
      <c r="H21" s="37" t="s">
        <v>284</v>
      </c>
      <c r="I21" s="42" t="s">
        <v>209</v>
      </c>
    </row>
    <row r="22" spans="1:9" ht="25.5" x14ac:dyDescent="0.2">
      <c r="A22" s="8">
        <v>7</v>
      </c>
      <c r="B22" s="7" t="s">
        <v>40</v>
      </c>
      <c r="C22" s="8" t="s">
        <v>41</v>
      </c>
      <c r="D22" s="8" t="s">
        <v>15</v>
      </c>
      <c r="E22" s="8">
        <v>40</v>
      </c>
      <c r="F22" s="15">
        <v>3.21</v>
      </c>
      <c r="G22" s="15">
        <f t="shared" si="1"/>
        <v>128.4</v>
      </c>
      <c r="H22" s="37" t="s">
        <v>285</v>
      </c>
      <c r="I22" s="42" t="s">
        <v>210</v>
      </c>
    </row>
    <row r="23" spans="1:9" x14ac:dyDescent="0.2">
      <c r="A23" s="8">
        <v>8</v>
      </c>
      <c r="B23" s="7" t="s">
        <v>42</v>
      </c>
      <c r="C23" s="8" t="s">
        <v>43</v>
      </c>
      <c r="D23" s="8" t="s">
        <v>31</v>
      </c>
      <c r="E23" s="8">
        <v>20</v>
      </c>
      <c r="F23" s="15">
        <v>1.02</v>
      </c>
      <c r="G23" s="15">
        <f t="shared" si="1"/>
        <v>20.399999999999999</v>
      </c>
      <c r="H23" s="37" t="s">
        <v>286</v>
      </c>
      <c r="I23" s="42" t="s">
        <v>211</v>
      </c>
    </row>
    <row r="24" spans="1:9" ht="71.25" customHeight="1" x14ac:dyDescent="0.2">
      <c r="A24" s="13" t="s">
        <v>44</v>
      </c>
      <c r="B24" s="52" t="s">
        <v>45</v>
      </c>
      <c r="C24" s="52"/>
      <c r="D24" s="52"/>
      <c r="E24" s="52"/>
      <c r="F24" s="23" t="s">
        <v>13</v>
      </c>
      <c r="G24" s="23"/>
      <c r="H24" s="23"/>
      <c r="I24" s="45"/>
    </row>
    <row r="25" spans="1:9" ht="37.5" customHeight="1" x14ac:dyDescent="0.2">
      <c r="A25" s="8">
        <v>1</v>
      </c>
      <c r="B25" s="9" t="s">
        <v>47</v>
      </c>
      <c r="C25" s="10" t="s">
        <v>48</v>
      </c>
      <c r="D25" s="8" t="s">
        <v>49</v>
      </c>
      <c r="E25" s="8">
        <v>50</v>
      </c>
      <c r="F25" s="15">
        <v>1.26</v>
      </c>
      <c r="G25" s="15">
        <f>E25*F25</f>
        <v>63</v>
      </c>
      <c r="H25" s="37" t="s">
        <v>287</v>
      </c>
      <c r="I25" s="42" t="s">
        <v>212</v>
      </c>
    </row>
    <row r="26" spans="1:9" ht="87" customHeight="1" x14ac:dyDescent="0.2">
      <c r="A26" s="8">
        <v>2</v>
      </c>
      <c r="B26" s="7" t="s">
        <v>50</v>
      </c>
      <c r="C26" s="8" t="s">
        <v>51</v>
      </c>
      <c r="D26" s="8" t="s">
        <v>46</v>
      </c>
      <c r="E26" s="8">
        <v>500</v>
      </c>
      <c r="F26" s="15">
        <v>0.48</v>
      </c>
      <c r="G26" s="15">
        <f t="shared" ref="G26:G32" si="2">E26*F26</f>
        <v>240</v>
      </c>
      <c r="H26" s="37" t="s">
        <v>288</v>
      </c>
      <c r="I26" s="42" t="s">
        <v>213</v>
      </c>
    </row>
    <row r="27" spans="1:9" ht="39" customHeight="1" x14ac:dyDescent="0.2">
      <c r="A27" s="8">
        <v>3</v>
      </c>
      <c r="B27" s="7" t="s">
        <v>52</v>
      </c>
      <c r="C27" s="8" t="s">
        <v>53</v>
      </c>
      <c r="D27" s="8" t="s">
        <v>15</v>
      </c>
      <c r="E27" s="8">
        <v>10</v>
      </c>
      <c r="F27" s="15">
        <v>39.6</v>
      </c>
      <c r="G27" s="15">
        <f t="shared" si="2"/>
        <v>396</v>
      </c>
      <c r="H27" s="37" t="s">
        <v>289</v>
      </c>
      <c r="I27" s="43" t="s">
        <v>265</v>
      </c>
    </row>
    <row r="28" spans="1:9" ht="39.75" customHeight="1" x14ac:dyDescent="0.2">
      <c r="A28" s="8">
        <v>4</v>
      </c>
      <c r="B28" s="7" t="s">
        <v>54</v>
      </c>
      <c r="C28" s="8" t="s">
        <v>55</v>
      </c>
      <c r="D28" s="8" t="s">
        <v>56</v>
      </c>
      <c r="E28" s="8">
        <v>200</v>
      </c>
      <c r="F28" s="15">
        <v>0.5</v>
      </c>
      <c r="G28" s="15">
        <f t="shared" si="2"/>
        <v>100</v>
      </c>
      <c r="H28" s="37" t="s">
        <v>290</v>
      </c>
      <c r="I28" s="42" t="s">
        <v>214</v>
      </c>
    </row>
    <row r="29" spans="1:9" ht="25.5" x14ac:dyDescent="0.2">
      <c r="A29" s="8">
        <v>5</v>
      </c>
      <c r="B29" s="7" t="s">
        <v>57</v>
      </c>
      <c r="C29" s="8" t="s">
        <v>58</v>
      </c>
      <c r="D29" s="8" t="s">
        <v>15</v>
      </c>
      <c r="E29" s="8">
        <v>15</v>
      </c>
      <c r="F29" s="15">
        <v>1.23</v>
      </c>
      <c r="G29" s="15">
        <f t="shared" si="2"/>
        <v>18.45</v>
      </c>
      <c r="H29" s="37" t="s">
        <v>291</v>
      </c>
      <c r="I29" s="42" t="s">
        <v>215</v>
      </c>
    </row>
    <row r="30" spans="1:9" ht="38.25" x14ac:dyDescent="0.2">
      <c r="A30" s="8">
        <v>6</v>
      </c>
      <c r="B30" s="7" t="s">
        <v>59</v>
      </c>
      <c r="C30" s="8" t="s">
        <v>60</v>
      </c>
      <c r="D30" s="8" t="s">
        <v>15</v>
      </c>
      <c r="E30" s="8">
        <v>25</v>
      </c>
      <c r="F30" s="15">
        <v>2.11</v>
      </c>
      <c r="G30" s="15">
        <f t="shared" si="2"/>
        <v>52.75</v>
      </c>
      <c r="H30" s="37" t="s">
        <v>292</v>
      </c>
      <c r="I30" s="42" t="s">
        <v>216</v>
      </c>
    </row>
    <row r="31" spans="1:9" ht="35.25" customHeight="1" x14ac:dyDescent="0.2">
      <c r="A31" s="8">
        <v>7</v>
      </c>
      <c r="B31" s="7" t="s">
        <v>61</v>
      </c>
      <c r="C31" s="8" t="s">
        <v>62</v>
      </c>
      <c r="D31" s="8" t="s">
        <v>15</v>
      </c>
      <c r="E31" s="8">
        <v>100</v>
      </c>
      <c r="F31" s="15">
        <v>0.36</v>
      </c>
      <c r="G31" s="15">
        <f t="shared" si="2"/>
        <v>36</v>
      </c>
      <c r="H31" s="37" t="s">
        <v>293</v>
      </c>
      <c r="I31" s="42" t="s">
        <v>217</v>
      </c>
    </row>
    <row r="32" spans="1:9" ht="38.25" x14ac:dyDescent="0.2">
      <c r="A32" s="8">
        <v>8</v>
      </c>
      <c r="B32" s="7" t="s">
        <v>63</v>
      </c>
      <c r="C32" s="8" t="s">
        <v>64</v>
      </c>
      <c r="D32" s="8" t="s">
        <v>65</v>
      </c>
      <c r="E32" s="8">
        <v>100</v>
      </c>
      <c r="F32" s="15">
        <v>0.28000000000000003</v>
      </c>
      <c r="G32" s="15">
        <f t="shared" si="2"/>
        <v>28.000000000000004</v>
      </c>
      <c r="H32" s="37" t="s">
        <v>294</v>
      </c>
      <c r="I32" s="42" t="s">
        <v>218</v>
      </c>
    </row>
    <row r="33" spans="1:9" ht="47.25" customHeight="1" x14ac:dyDescent="0.2">
      <c r="A33" s="12" t="s">
        <v>66</v>
      </c>
      <c r="B33" s="51" t="s">
        <v>67</v>
      </c>
      <c r="C33" s="51"/>
      <c r="D33" s="51"/>
      <c r="E33" s="51"/>
      <c r="F33" s="22" t="s">
        <v>13</v>
      </c>
      <c r="G33" s="22"/>
      <c r="H33" s="22"/>
      <c r="I33" s="44"/>
    </row>
    <row r="34" spans="1:9" ht="27" customHeight="1" x14ac:dyDescent="0.2">
      <c r="A34" s="8">
        <v>1</v>
      </c>
      <c r="B34" s="7" t="s">
        <v>68</v>
      </c>
      <c r="C34" s="8" t="s">
        <v>69</v>
      </c>
      <c r="D34" s="8" t="s">
        <v>15</v>
      </c>
      <c r="E34" s="8">
        <v>10</v>
      </c>
      <c r="F34" s="15">
        <v>0.79</v>
      </c>
      <c r="G34" s="15">
        <f>E34*F34</f>
        <v>7.9</v>
      </c>
      <c r="H34" s="37" t="s">
        <v>295</v>
      </c>
      <c r="I34" s="42" t="s">
        <v>219</v>
      </c>
    </row>
    <row r="35" spans="1:9" x14ac:dyDescent="0.2">
      <c r="A35" s="8">
        <v>2</v>
      </c>
      <c r="B35" s="7" t="s">
        <v>70</v>
      </c>
      <c r="C35" s="8" t="s">
        <v>71</v>
      </c>
      <c r="D35" s="8" t="s">
        <v>15</v>
      </c>
      <c r="E35" s="8">
        <v>40</v>
      </c>
      <c r="F35" s="15">
        <v>3.21</v>
      </c>
      <c r="G35" s="15">
        <f t="shared" ref="G35:G41" si="3">E35*F35</f>
        <v>128.4</v>
      </c>
      <c r="H35" s="37" t="s">
        <v>296</v>
      </c>
      <c r="I35" s="42" t="s">
        <v>220</v>
      </c>
    </row>
    <row r="36" spans="1:9" ht="25.5" x14ac:dyDescent="0.2">
      <c r="A36" s="8">
        <v>3</v>
      </c>
      <c r="B36" s="7" t="s">
        <v>72</v>
      </c>
      <c r="C36" s="8" t="s">
        <v>73</v>
      </c>
      <c r="D36" s="8" t="s">
        <v>15</v>
      </c>
      <c r="E36" s="8">
        <v>10</v>
      </c>
      <c r="F36" s="15">
        <v>3.3</v>
      </c>
      <c r="G36" s="15">
        <f t="shared" si="3"/>
        <v>33</v>
      </c>
      <c r="H36" s="37" t="s">
        <v>297</v>
      </c>
      <c r="I36" s="42" t="s">
        <v>221</v>
      </c>
    </row>
    <row r="37" spans="1:9" x14ac:dyDescent="0.2">
      <c r="A37" s="8">
        <v>4</v>
      </c>
      <c r="B37" s="7" t="s">
        <v>74</v>
      </c>
      <c r="C37" s="8" t="s">
        <v>75</v>
      </c>
      <c r="D37" s="8" t="s">
        <v>15</v>
      </c>
      <c r="E37" s="8">
        <v>5</v>
      </c>
      <c r="F37" s="15">
        <v>3.38</v>
      </c>
      <c r="G37" s="15">
        <f t="shared" si="3"/>
        <v>16.899999999999999</v>
      </c>
      <c r="H37" s="37" t="s">
        <v>298</v>
      </c>
      <c r="I37" s="42" t="s">
        <v>222</v>
      </c>
    </row>
    <row r="38" spans="1:9" ht="38.25" x14ac:dyDescent="0.2">
      <c r="A38" s="8">
        <v>5</v>
      </c>
      <c r="B38" s="7" t="s">
        <v>76</v>
      </c>
      <c r="C38" s="8" t="s">
        <v>77</v>
      </c>
      <c r="D38" s="8" t="s">
        <v>15</v>
      </c>
      <c r="E38" s="8">
        <v>15</v>
      </c>
      <c r="F38" s="15">
        <v>5.61</v>
      </c>
      <c r="G38" s="15">
        <f t="shared" si="3"/>
        <v>84.15</v>
      </c>
      <c r="H38" s="37" t="s">
        <v>299</v>
      </c>
      <c r="I38" s="42" t="s">
        <v>223</v>
      </c>
    </row>
    <row r="39" spans="1:9" x14ac:dyDescent="0.2">
      <c r="A39" s="8">
        <v>6</v>
      </c>
      <c r="B39" s="7" t="s">
        <v>78</v>
      </c>
      <c r="C39" s="8" t="s">
        <v>79</v>
      </c>
      <c r="D39" s="8" t="s">
        <v>15</v>
      </c>
      <c r="E39" s="8">
        <v>15</v>
      </c>
      <c r="F39" s="15">
        <v>2.64</v>
      </c>
      <c r="G39" s="15">
        <f t="shared" si="3"/>
        <v>39.6</v>
      </c>
      <c r="H39" s="37" t="s">
        <v>300</v>
      </c>
      <c r="I39" s="42" t="s">
        <v>224</v>
      </c>
    </row>
    <row r="40" spans="1:9" ht="38.25" x14ac:dyDescent="0.2">
      <c r="A40" s="8">
        <v>7</v>
      </c>
      <c r="B40" s="7" t="s">
        <v>80</v>
      </c>
      <c r="C40" s="8" t="s">
        <v>81</v>
      </c>
      <c r="D40" s="8" t="s">
        <v>15</v>
      </c>
      <c r="E40" s="8">
        <v>40</v>
      </c>
      <c r="F40" s="15">
        <v>3.3</v>
      </c>
      <c r="G40" s="15">
        <f t="shared" si="3"/>
        <v>132</v>
      </c>
      <c r="H40" s="37" t="s">
        <v>301</v>
      </c>
      <c r="I40" s="42" t="s">
        <v>225</v>
      </c>
    </row>
    <row r="41" spans="1:9" ht="38.25" x14ac:dyDescent="0.2">
      <c r="A41" s="8">
        <v>8</v>
      </c>
      <c r="B41" s="7" t="s">
        <v>82</v>
      </c>
      <c r="C41" s="8" t="s">
        <v>83</v>
      </c>
      <c r="D41" s="8" t="s">
        <v>15</v>
      </c>
      <c r="E41" s="8">
        <v>5</v>
      </c>
      <c r="F41" s="15">
        <v>20.41</v>
      </c>
      <c r="G41" s="15">
        <f t="shared" si="3"/>
        <v>102.05</v>
      </c>
      <c r="H41" s="37" t="s">
        <v>302</v>
      </c>
      <c r="I41" s="42" t="s">
        <v>226</v>
      </c>
    </row>
    <row r="42" spans="1:9" ht="42" customHeight="1" x14ac:dyDescent="0.2">
      <c r="A42" s="14" t="s">
        <v>84</v>
      </c>
      <c r="B42" s="62" t="s">
        <v>85</v>
      </c>
      <c r="C42" s="62"/>
      <c r="D42" s="62"/>
      <c r="E42" s="62"/>
      <c r="F42" s="22" t="s">
        <v>13</v>
      </c>
      <c r="G42" s="22"/>
      <c r="H42" s="22"/>
      <c r="I42" s="44"/>
    </row>
    <row r="43" spans="1:9" ht="54.75" customHeight="1" x14ac:dyDescent="0.2">
      <c r="A43" s="8">
        <v>1</v>
      </c>
      <c r="B43" s="7" t="s">
        <v>86</v>
      </c>
      <c r="C43" s="8" t="s">
        <v>87</v>
      </c>
      <c r="D43" s="8" t="s">
        <v>184</v>
      </c>
      <c r="E43" s="8">
        <v>15</v>
      </c>
      <c r="F43" s="15">
        <v>6.23</v>
      </c>
      <c r="G43" s="15">
        <f>E43*F43</f>
        <v>93.45</v>
      </c>
      <c r="H43" s="37" t="s">
        <v>303</v>
      </c>
      <c r="I43" s="42" t="s">
        <v>227</v>
      </c>
    </row>
    <row r="44" spans="1:9" ht="38.25" x14ac:dyDescent="0.2">
      <c r="A44" s="8">
        <v>2</v>
      </c>
      <c r="B44" s="7" t="s">
        <v>88</v>
      </c>
      <c r="C44" s="8" t="s">
        <v>89</v>
      </c>
      <c r="D44" s="8" t="s">
        <v>184</v>
      </c>
      <c r="E44" s="8">
        <v>20</v>
      </c>
      <c r="F44" s="15">
        <v>1.76</v>
      </c>
      <c r="G44" s="15">
        <f t="shared" ref="G44:G50" si="4">E44*F44</f>
        <v>35.200000000000003</v>
      </c>
      <c r="H44" s="37" t="s">
        <v>304</v>
      </c>
      <c r="I44" s="42" t="s">
        <v>228</v>
      </c>
    </row>
    <row r="45" spans="1:9" x14ac:dyDescent="0.2">
      <c r="A45" s="8">
        <v>3</v>
      </c>
      <c r="B45" s="7" t="s">
        <v>90</v>
      </c>
      <c r="C45" s="8" t="s">
        <v>91</v>
      </c>
      <c r="D45" s="8" t="s">
        <v>56</v>
      </c>
      <c r="E45" s="8">
        <v>100</v>
      </c>
      <c r="F45" s="15">
        <v>0.24</v>
      </c>
      <c r="G45" s="15">
        <f t="shared" si="4"/>
        <v>24</v>
      </c>
      <c r="H45" s="37" t="s">
        <v>305</v>
      </c>
      <c r="I45" s="42" t="s">
        <v>229</v>
      </c>
    </row>
    <row r="46" spans="1:9" ht="38.25" x14ac:dyDescent="0.2">
      <c r="A46" s="8">
        <v>4</v>
      </c>
      <c r="B46" s="7" t="s">
        <v>92</v>
      </c>
      <c r="C46" s="8" t="s">
        <v>93</v>
      </c>
      <c r="D46" s="8" t="s">
        <v>184</v>
      </c>
      <c r="E46" s="8">
        <v>30</v>
      </c>
      <c r="F46" s="15">
        <v>2.2799999999999998</v>
      </c>
      <c r="G46" s="15">
        <f t="shared" si="4"/>
        <v>68.399999999999991</v>
      </c>
      <c r="H46" s="37" t="s">
        <v>306</v>
      </c>
      <c r="I46" s="42" t="s">
        <v>230</v>
      </c>
    </row>
    <row r="47" spans="1:9" ht="38.25" x14ac:dyDescent="0.2">
      <c r="A47" s="8">
        <v>5</v>
      </c>
      <c r="B47" s="7" t="s">
        <v>94</v>
      </c>
      <c r="C47" s="8" t="s">
        <v>95</v>
      </c>
      <c r="D47" s="8" t="s">
        <v>184</v>
      </c>
      <c r="E47" s="8">
        <v>30</v>
      </c>
      <c r="F47" s="15">
        <v>0.83</v>
      </c>
      <c r="G47" s="15">
        <f t="shared" si="4"/>
        <v>24.9</v>
      </c>
      <c r="H47" s="37" t="s">
        <v>307</v>
      </c>
      <c r="I47" s="42" t="s">
        <v>231</v>
      </c>
    </row>
    <row r="48" spans="1:9" ht="38.25" x14ac:dyDescent="0.2">
      <c r="A48" s="8">
        <v>6</v>
      </c>
      <c r="B48" s="7" t="s">
        <v>96</v>
      </c>
      <c r="C48" s="20" t="s">
        <v>97</v>
      </c>
      <c r="D48" s="8" t="s">
        <v>186</v>
      </c>
      <c r="E48" s="8">
        <v>20</v>
      </c>
      <c r="F48" s="18">
        <v>0.46</v>
      </c>
      <c r="G48" s="15">
        <f t="shared" si="4"/>
        <v>9.2000000000000011</v>
      </c>
      <c r="H48" s="37" t="s">
        <v>308</v>
      </c>
      <c r="I48" s="43" t="s">
        <v>266</v>
      </c>
    </row>
    <row r="49" spans="1:9" ht="38.25" x14ac:dyDescent="0.2">
      <c r="A49" s="8">
        <v>7</v>
      </c>
      <c r="B49" s="7" t="s">
        <v>98</v>
      </c>
      <c r="C49" s="8" t="s">
        <v>99</v>
      </c>
      <c r="D49" s="8" t="s">
        <v>184</v>
      </c>
      <c r="E49" s="8">
        <v>30</v>
      </c>
      <c r="F49" s="15">
        <v>6.56</v>
      </c>
      <c r="G49" s="15">
        <f t="shared" si="4"/>
        <v>196.79999999999998</v>
      </c>
      <c r="H49" s="37" t="s">
        <v>309</v>
      </c>
      <c r="I49" s="42" t="s">
        <v>232</v>
      </c>
    </row>
    <row r="50" spans="1:9" ht="38.25" x14ac:dyDescent="0.2">
      <c r="A50" s="8">
        <v>8</v>
      </c>
      <c r="B50" s="7" t="s">
        <v>100</v>
      </c>
      <c r="C50" s="8" t="s">
        <v>101</v>
      </c>
      <c r="D50" s="8" t="s">
        <v>187</v>
      </c>
      <c r="E50" s="8">
        <v>40</v>
      </c>
      <c r="F50" s="15">
        <v>1.33</v>
      </c>
      <c r="G50" s="15">
        <f t="shared" si="4"/>
        <v>53.2</v>
      </c>
      <c r="H50" s="37" t="s">
        <v>310</v>
      </c>
      <c r="I50" s="42" t="s">
        <v>233</v>
      </c>
    </row>
    <row r="51" spans="1:9" ht="60.75" customHeight="1" x14ac:dyDescent="0.2">
      <c r="A51" s="12" t="s">
        <v>102</v>
      </c>
      <c r="B51" s="51" t="s">
        <v>103</v>
      </c>
      <c r="C51" s="51"/>
      <c r="D51" s="51"/>
      <c r="E51" s="51"/>
      <c r="F51" s="22" t="s">
        <v>13</v>
      </c>
      <c r="G51" s="22"/>
      <c r="H51" s="22"/>
      <c r="I51" s="44"/>
    </row>
    <row r="52" spans="1:9" ht="38.25" x14ac:dyDescent="0.2">
      <c r="A52" s="8">
        <v>1</v>
      </c>
      <c r="B52" s="7" t="s">
        <v>104</v>
      </c>
      <c r="C52" s="8" t="s">
        <v>197</v>
      </c>
      <c r="D52" s="8" t="s">
        <v>185</v>
      </c>
      <c r="E52" s="8">
        <v>30</v>
      </c>
      <c r="F52" s="15">
        <v>3.21</v>
      </c>
      <c r="G52" s="15">
        <f>E52*F52</f>
        <v>96.3</v>
      </c>
      <c r="H52" s="37" t="s">
        <v>311</v>
      </c>
      <c r="I52" s="42" t="s">
        <v>234</v>
      </c>
    </row>
    <row r="53" spans="1:9" ht="25.5" x14ac:dyDescent="0.2">
      <c r="A53" s="8">
        <v>2</v>
      </c>
      <c r="B53" s="7" t="s">
        <v>105</v>
      </c>
      <c r="C53" s="8" t="s">
        <v>106</v>
      </c>
      <c r="D53" s="8" t="s">
        <v>15</v>
      </c>
      <c r="E53" s="8">
        <v>10</v>
      </c>
      <c r="F53" s="15">
        <v>1.24</v>
      </c>
      <c r="G53" s="15">
        <f t="shared" ref="G53:G59" si="5">E53*F53</f>
        <v>12.4</v>
      </c>
      <c r="H53" s="37" t="s">
        <v>312</v>
      </c>
      <c r="I53" s="42" t="s">
        <v>235</v>
      </c>
    </row>
    <row r="54" spans="1:9" ht="25.5" x14ac:dyDescent="0.2">
      <c r="A54" s="8">
        <v>3</v>
      </c>
      <c r="B54" s="7" t="s">
        <v>107</v>
      </c>
      <c r="C54" s="8" t="s">
        <v>108</v>
      </c>
      <c r="D54" s="8" t="s">
        <v>15</v>
      </c>
      <c r="E54" s="8">
        <v>10</v>
      </c>
      <c r="F54" s="15">
        <v>1.79</v>
      </c>
      <c r="G54" s="15">
        <f t="shared" si="5"/>
        <v>17.899999999999999</v>
      </c>
      <c r="H54" s="39" t="s">
        <v>313</v>
      </c>
      <c r="I54" s="42" t="s">
        <v>236</v>
      </c>
    </row>
    <row r="55" spans="1:9" x14ac:dyDescent="0.2">
      <c r="A55" s="8">
        <v>4</v>
      </c>
      <c r="B55" s="7" t="s">
        <v>109</v>
      </c>
      <c r="C55" s="8" t="s">
        <v>110</v>
      </c>
      <c r="D55" s="8" t="s">
        <v>15</v>
      </c>
      <c r="E55" s="8">
        <v>4</v>
      </c>
      <c r="F55" s="15">
        <v>2.65</v>
      </c>
      <c r="G55" s="15">
        <f t="shared" si="5"/>
        <v>10.6</v>
      </c>
      <c r="H55" s="37" t="s">
        <v>314</v>
      </c>
      <c r="I55" s="42" t="s">
        <v>237</v>
      </c>
    </row>
    <row r="56" spans="1:9" ht="25.5" x14ac:dyDescent="0.2">
      <c r="A56" s="8">
        <v>5</v>
      </c>
      <c r="B56" s="7" t="s">
        <v>111</v>
      </c>
      <c r="C56" s="8" t="s">
        <v>112</v>
      </c>
      <c r="D56" s="8" t="s">
        <v>15</v>
      </c>
      <c r="E56" s="8">
        <v>50</v>
      </c>
      <c r="F56" s="15">
        <v>3.63</v>
      </c>
      <c r="G56" s="15">
        <f t="shared" si="5"/>
        <v>181.5</v>
      </c>
      <c r="H56" s="37" t="s">
        <v>315</v>
      </c>
      <c r="I56" s="42" t="s">
        <v>238</v>
      </c>
    </row>
    <row r="57" spans="1:9" x14ac:dyDescent="0.2">
      <c r="A57" s="8">
        <v>6</v>
      </c>
      <c r="B57" s="7" t="s">
        <v>113</v>
      </c>
      <c r="C57" s="8" t="s">
        <v>114</v>
      </c>
      <c r="D57" s="8" t="s">
        <v>15</v>
      </c>
      <c r="E57" s="8">
        <v>10</v>
      </c>
      <c r="F57" s="15">
        <v>1.33</v>
      </c>
      <c r="G57" s="15">
        <f t="shared" si="5"/>
        <v>13.3</v>
      </c>
      <c r="H57" s="37" t="s">
        <v>316</v>
      </c>
      <c r="I57" s="42" t="s">
        <v>239</v>
      </c>
    </row>
    <row r="58" spans="1:9" x14ac:dyDescent="0.2">
      <c r="A58" s="8">
        <v>7</v>
      </c>
      <c r="B58" s="7" t="s">
        <v>115</v>
      </c>
      <c r="C58" s="8" t="s">
        <v>116</v>
      </c>
      <c r="D58" s="8" t="s">
        <v>15</v>
      </c>
      <c r="E58" s="8">
        <v>15</v>
      </c>
      <c r="F58" s="15">
        <v>3.21</v>
      </c>
      <c r="G58" s="15">
        <f t="shared" si="5"/>
        <v>48.15</v>
      </c>
      <c r="H58" s="37" t="s">
        <v>317</v>
      </c>
      <c r="I58" s="42" t="s">
        <v>240</v>
      </c>
    </row>
    <row r="59" spans="1:9" x14ac:dyDescent="0.2">
      <c r="A59" s="8">
        <v>8</v>
      </c>
      <c r="B59" s="7" t="s">
        <v>117</v>
      </c>
      <c r="C59" s="8" t="s">
        <v>118</v>
      </c>
      <c r="D59" s="8" t="s">
        <v>15</v>
      </c>
      <c r="E59" s="8">
        <v>100</v>
      </c>
      <c r="F59" s="15">
        <v>1.0900000000000001</v>
      </c>
      <c r="G59" s="15">
        <f t="shared" si="5"/>
        <v>109.00000000000001</v>
      </c>
      <c r="H59" s="37" t="s">
        <v>318</v>
      </c>
      <c r="I59" s="42" t="s">
        <v>241</v>
      </c>
    </row>
    <row r="60" spans="1:9" ht="63" customHeight="1" x14ac:dyDescent="0.2">
      <c r="A60" s="14" t="s">
        <v>119</v>
      </c>
      <c r="B60" s="62" t="s">
        <v>120</v>
      </c>
      <c r="C60" s="62"/>
      <c r="D60" s="62"/>
      <c r="E60" s="62"/>
      <c r="F60" s="22" t="s">
        <v>13</v>
      </c>
      <c r="G60" s="22"/>
      <c r="H60" s="22"/>
      <c r="I60" s="44"/>
    </row>
    <row r="61" spans="1:9" x14ac:dyDescent="0.2">
      <c r="A61" s="8">
        <v>1</v>
      </c>
      <c r="B61" s="7" t="s">
        <v>121</v>
      </c>
      <c r="C61" s="8" t="s">
        <v>122</v>
      </c>
      <c r="D61" s="8" t="s">
        <v>15</v>
      </c>
      <c r="E61" s="8">
        <v>3000</v>
      </c>
      <c r="F61" s="15">
        <v>0.34</v>
      </c>
      <c r="G61" s="15">
        <f>E61*F61</f>
        <v>1020.0000000000001</v>
      </c>
      <c r="H61" s="37" t="s">
        <v>319</v>
      </c>
      <c r="I61" s="42" t="s">
        <v>242</v>
      </c>
    </row>
    <row r="62" spans="1:9" x14ac:dyDescent="0.2">
      <c r="A62" s="8">
        <v>2</v>
      </c>
      <c r="B62" s="7" t="s">
        <v>123</v>
      </c>
      <c r="C62" s="8" t="s">
        <v>124</v>
      </c>
      <c r="D62" s="8" t="s">
        <v>15</v>
      </c>
      <c r="E62" s="8">
        <v>400</v>
      </c>
      <c r="F62" s="15">
        <v>1.37</v>
      </c>
      <c r="G62" s="15">
        <f t="shared" ref="G62:G91" si="6">E62*F62</f>
        <v>548</v>
      </c>
      <c r="H62" s="37" t="s">
        <v>320</v>
      </c>
      <c r="I62" s="42" t="s">
        <v>243</v>
      </c>
    </row>
    <row r="63" spans="1:9" x14ac:dyDescent="0.2">
      <c r="A63" s="8">
        <v>3</v>
      </c>
      <c r="B63" s="7" t="s">
        <v>125</v>
      </c>
      <c r="C63" s="8" t="s">
        <v>126</v>
      </c>
      <c r="D63" s="8" t="s">
        <v>15</v>
      </c>
      <c r="E63" s="8">
        <v>50</v>
      </c>
      <c r="F63" s="15">
        <v>1.88</v>
      </c>
      <c r="G63" s="15">
        <f t="shared" si="6"/>
        <v>94</v>
      </c>
      <c r="H63" s="37" t="s">
        <v>321</v>
      </c>
      <c r="I63" s="42" t="s">
        <v>244</v>
      </c>
    </row>
    <row r="64" spans="1:9" x14ac:dyDescent="0.2">
      <c r="A64" s="8">
        <v>4</v>
      </c>
      <c r="B64" s="7" t="s">
        <v>127</v>
      </c>
      <c r="C64" s="8" t="s">
        <v>128</v>
      </c>
      <c r="D64" s="8" t="s">
        <v>15</v>
      </c>
      <c r="E64" s="8">
        <v>40</v>
      </c>
      <c r="F64" s="15">
        <v>0.89</v>
      </c>
      <c r="G64" s="15">
        <f t="shared" si="6"/>
        <v>35.6</v>
      </c>
      <c r="H64" s="37" t="s">
        <v>322</v>
      </c>
      <c r="I64" s="42" t="s">
        <v>245</v>
      </c>
    </row>
    <row r="65" spans="1:9" x14ac:dyDescent="0.2">
      <c r="A65" s="8">
        <v>5</v>
      </c>
      <c r="B65" s="7" t="s">
        <v>129</v>
      </c>
      <c r="C65" s="8" t="s">
        <v>130</v>
      </c>
      <c r="D65" s="8" t="s">
        <v>15</v>
      </c>
      <c r="E65" s="8">
        <v>10</v>
      </c>
      <c r="F65" s="15">
        <v>0.79</v>
      </c>
      <c r="G65" s="15">
        <f t="shared" si="6"/>
        <v>7.9</v>
      </c>
      <c r="H65" s="37" t="s">
        <v>323</v>
      </c>
      <c r="I65" s="42" t="s">
        <v>246</v>
      </c>
    </row>
    <row r="66" spans="1:9" ht="25.5" x14ac:dyDescent="0.2">
      <c r="A66" s="8">
        <v>6</v>
      </c>
      <c r="B66" s="7" t="s">
        <v>131</v>
      </c>
      <c r="C66" s="8" t="s">
        <v>132</v>
      </c>
      <c r="D66" s="8" t="s">
        <v>15</v>
      </c>
      <c r="E66" s="8">
        <v>15</v>
      </c>
      <c r="F66" s="15">
        <v>1.83</v>
      </c>
      <c r="G66" s="15">
        <f t="shared" si="6"/>
        <v>27.450000000000003</v>
      </c>
      <c r="H66" s="37" t="s">
        <v>324</v>
      </c>
      <c r="I66" s="42" t="s">
        <v>247</v>
      </c>
    </row>
    <row r="67" spans="1:9" ht="38.25" x14ac:dyDescent="0.2">
      <c r="A67" s="8">
        <v>7</v>
      </c>
      <c r="B67" s="7" t="s">
        <v>133</v>
      </c>
      <c r="C67" s="8" t="s">
        <v>198</v>
      </c>
      <c r="D67" s="8" t="s">
        <v>185</v>
      </c>
      <c r="E67" s="8">
        <v>15</v>
      </c>
      <c r="F67" s="18">
        <v>5.04</v>
      </c>
      <c r="G67" s="15">
        <f t="shared" si="6"/>
        <v>75.599999999999994</v>
      </c>
      <c r="H67" s="47" t="s">
        <v>325</v>
      </c>
      <c r="I67" s="43" t="s">
        <v>271</v>
      </c>
    </row>
    <row r="68" spans="1:9" ht="19.5" customHeight="1" x14ac:dyDescent="0.2">
      <c r="A68" s="12" t="s">
        <v>134</v>
      </c>
      <c r="B68" s="51" t="s">
        <v>135</v>
      </c>
      <c r="C68" s="51"/>
      <c r="D68" s="51"/>
      <c r="E68" s="51"/>
      <c r="F68" s="22" t="s">
        <v>13</v>
      </c>
      <c r="G68" s="15"/>
      <c r="H68" s="22"/>
      <c r="I68" s="44"/>
    </row>
    <row r="69" spans="1:9" x14ac:dyDescent="0.2">
      <c r="A69" s="8">
        <v>1</v>
      </c>
      <c r="B69" s="7" t="s">
        <v>136</v>
      </c>
      <c r="C69" s="8" t="s">
        <v>137</v>
      </c>
      <c r="D69" s="8" t="s">
        <v>15</v>
      </c>
      <c r="E69" s="8">
        <v>20</v>
      </c>
      <c r="F69" s="15">
        <v>4.21</v>
      </c>
      <c r="G69" s="15">
        <f t="shared" si="6"/>
        <v>84.2</v>
      </c>
      <c r="H69" s="37" t="s">
        <v>327</v>
      </c>
      <c r="I69" s="42" t="s">
        <v>248</v>
      </c>
    </row>
    <row r="70" spans="1:9" ht="25.5" x14ac:dyDescent="0.2">
      <c r="A70" s="8">
        <v>2</v>
      </c>
      <c r="B70" s="7" t="s">
        <v>138</v>
      </c>
      <c r="C70" s="8" t="s">
        <v>139</v>
      </c>
      <c r="D70" s="8" t="s">
        <v>15</v>
      </c>
      <c r="E70" s="8">
        <v>10</v>
      </c>
      <c r="F70" s="15">
        <v>12.04</v>
      </c>
      <c r="G70" s="15">
        <f t="shared" si="6"/>
        <v>120.39999999999999</v>
      </c>
      <c r="H70" s="37" t="s">
        <v>328</v>
      </c>
      <c r="I70" s="42" t="s">
        <v>249</v>
      </c>
    </row>
    <row r="71" spans="1:9" ht="38.25" x14ac:dyDescent="0.2">
      <c r="A71" s="8">
        <v>3</v>
      </c>
      <c r="B71" s="7" t="s">
        <v>140</v>
      </c>
      <c r="C71" s="8" t="s">
        <v>199</v>
      </c>
      <c r="D71" s="8" t="s">
        <v>188</v>
      </c>
      <c r="E71" s="8">
        <v>40</v>
      </c>
      <c r="F71" s="15">
        <v>1.55</v>
      </c>
      <c r="G71" s="15">
        <f t="shared" si="6"/>
        <v>62</v>
      </c>
      <c r="H71" s="37" t="s">
        <v>329</v>
      </c>
      <c r="I71" s="42" t="s">
        <v>250</v>
      </c>
    </row>
    <row r="72" spans="1:9" ht="24" customHeight="1" x14ac:dyDescent="0.2">
      <c r="A72" s="12" t="s">
        <v>141</v>
      </c>
      <c r="B72" s="51" t="s">
        <v>142</v>
      </c>
      <c r="C72" s="51"/>
      <c r="D72" s="51"/>
      <c r="E72" s="51"/>
      <c r="F72" s="22" t="s">
        <v>13</v>
      </c>
      <c r="G72" s="15"/>
      <c r="H72" s="22"/>
      <c r="I72" s="44"/>
    </row>
    <row r="73" spans="1:9" ht="51" x14ac:dyDescent="0.2">
      <c r="A73" s="8">
        <v>1</v>
      </c>
      <c r="B73" s="7" t="s">
        <v>143</v>
      </c>
      <c r="C73" s="8" t="s">
        <v>144</v>
      </c>
      <c r="D73" s="8" t="s">
        <v>15</v>
      </c>
      <c r="E73" s="8">
        <v>20</v>
      </c>
      <c r="F73" s="15">
        <v>13.26</v>
      </c>
      <c r="G73" s="15">
        <f t="shared" si="6"/>
        <v>265.2</v>
      </c>
      <c r="H73" s="40" t="s">
        <v>330</v>
      </c>
      <c r="I73" s="43" t="s">
        <v>267</v>
      </c>
    </row>
    <row r="74" spans="1:9" ht="25.5" x14ac:dyDescent="0.2">
      <c r="A74" s="8">
        <v>2</v>
      </c>
      <c r="B74" s="7" t="s">
        <v>145</v>
      </c>
      <c r="C74" s="8" t="s">
        <v>146</v>
      </c>
      <c r="D74" s="8" t="s">
        <v>147</v>
      </c>
      <c r="E74" s="8">
        <v>1000</v>
      </c>
      <c r="F74" s="15">
        <v>0.34</v>
      </c>
      <c r="G74" s="15">
        <f t="shared" si="6"/>
        <v>340</v>
      </c>
      <c r="H74" s="37" t="s">
        <v>331</v>
      </c>
      <c r="I74" s="42" t="s">
        <v>251</v>
      </c>
    </row>
    <row r="75" spans="1:9" x14ac:dyDescent="0.2">
      <c r="A75" s="8">
        <v>3</v>
      </c>
      <c r="B75" s="7" t="s">
        <v>148</v>
      </c>
      <c r="C75" s="8" t="s">
        <v>200</v>
      </c>
      <c r="D75" s="8" t="s">
        <v>189</v>
      </c>
      <c r="E75" s="8">
        <v>20</v>
      </c>
      <c r="F75" s="15">
        <v>3.13</v>
      </c>
      <c r="G75" s="15">
        <f t="shared" si="6"/>
        <v>62.599999999999994</v>
      </c>
      <c r="H75" s="37" t="s">
        <v>332</v>
      </c>
      <c r="I75" s="42" t="s">
        <v>252</v>
      </c>
    </row>
    <row r="76" spans="1:9" x14ac:dyDescent="0.2">
      <c r="A76" s="8">
        <v>4</v>
      </c>
      <c r="B76" s="7" t="s">
        <v>149</v>
      </c>
      <c r="C76" s="8" t="s">
        <v>150</v>
      </c>
      <c r="D76" s="8" t="s">
        <v>15</v>
      </c>
      <c r="E76" s="8">
        <v>30</v>
      </c>
      <c r="F76" s="15">
        <v>1.61</v>
      </c>
      <c r="G76" s="15">
        <f t="shared" si="6"/>
        <v>48.300000000000004</v>
      </c>
      <c r="H76" s="37" t="s">
        <v>333</v>
      </c>
      <c r="I76" s="42" t="s">
        <v>253</v>
      </c>
    </row>
    <row r="77" spans="1:9" x14ac:dyDescent="0.2">
      <c r="A77" s="8">
        <v>5</v>
      </c>
      <c r="B77" s="7" t="s">
        <v>151</v>
      </c>
      <c r="C77" s="8" t="s">
        <v>152</v>
      </c>
      <c r="D77" s="8" t="s">
        <v>15</v>
      </c>
      <c r="E77" s="8">
        <v>20</v>
      </c>
      <c r="F77" s="15">
        <v>7.18</v>
      </c>
      <c r="G77" s="15">
        <f t="shared" si="6"/>
        <v>143.6</v>
      </c>
      <c r="H77" s="38" t="s">
        <v>334</v>
      </c>
      <c r="I77" s="43" t="s">
        <v>268</v>
      </c>
    </row>
    <row r="78" spans="1:9" ht="25.5" x14ac:dyDescent="0.2">
      <c r="A78" s="8">
        <v>6</v>
      </c>
      <c r="B78" s="7" t="s">
        <v>153</v>
      </c>
      <c r="C78" s="8" t="s">
        <v>154</v>
      </c>
      <c r="D78" s="8" t="s">
        <v>190</v>
      </c>
      <c r="E78" s="8">
        <v>300</v>
      </c>
      <c r="F78" s="15">
        <v>2.84</v>
      </c>
      <c r="G78" s="15">
        <f t="shared" si="6"/>
        <v>852</v>
      </c>
      <c r="H78" s="37" t="s">
        <v>335</v>
      </c>
      <c r="I78" s="42" t="s">
        <v>254</v>
      </c>
    </row>
    <row r="79" spans="1:9" ht="25.5" x14ac:dyDescent="0.2">
      <c r="A79" s="8">
        <v>7</v>
      </c>
      <c r="B79" s="7" t="s">
        <v>155</v>
      </c>
      <c r="C79" s="8" t="s">
        <v>156</v>
      </c>
      <c r="D79" s="10" t="s">
        <v>191</v>
      </c>
      <c r="E79" s="10">
        <v>30</v>
      </c>
      <c r="F79" s="16">
        <v>1.81</v>
      </c>
      <c r="G79" s="15">
        <f t="shared" si="6"/>
        <v>54.300000000000004</v>
      </c>
      <c r="H79" s="37" t="s">
        <v>336</v>
      </c>
      <c r="I79" s="42" t="s">
        <v>255</v>
      </c>
    </row>
    <row r="80" spans="1:9" ht="73.5" customHeight="1" x14ac:dyDescent="0.2">
      <c r="A80" s="14" t="s">
        <v>157</v>
      </c>
      <c r="B80" s="62" t="s">
        <v>158</v>
      </c>
      <c r="C80" s="62"/>
      <c r="D80" s="62"/>
      <c r="E80" s="62"/>
      <c r="F80" s="22" t="s">
        <v>13</v>
      </c>
      <c r="G80" s="15"/>
      <c r="H80" s="22"/>
      <c r="I80" s="44"/>
    </row>
    <row r="81" spans="1:9" ht="25.5" x14ac:dyDescent="0.2">
      <c r="A81" s="8">
        <v>1</v>
      </c>
      <c r="B81" s="7" t="s">
        <v>159</v>
      </c>
      <c r="C81" s="8" t="s">
        <v>160</v>
      </c>
      <c r="D81" s="8" t="s">
        <v>161</v>
      </c>
      <c r="E81" s="8">
        <v>6</v>
      </c>
      <c r="F81" s="15">
        <v>104.13</v>
      </c>
      <c r="G81" s="15">
        <f t="shared" si="6"/>
        <v>624.78</v>
      </c>
      <c r="H81" s="37" t="s">
        <v>337</v>
      </c>
      <c r="I81" s="42" t="s">
        <v>256</v>
      </c>
    </row>
    <row r="82" spans="1:9" ht="25.5" x14ac:dyDescent="0.2">
      <c r="A82" s="8">
        <v>2</v>
      </c>
      <c r="B82" s="7" t="s">
        <v>162</v>
      </c>
      <c r="C82" s="8" t="s">
        <v>163</v>
      </c>
      <c r="D82" s="8" t="s">
        <v>15</v>
      </c>
      <c r="E82" s="8">
        <v>20</v>
      </c>
      <c r="F82" s="15">
        <v>5.41</v>
      </c>
      <c r="G82" s="15">
        <f t="shared" si="6"/>
        <v>108.2</v>
      </c>
      <c r="H82" s="37" t="s">
        <v>338</v>
      </c>
      <c r="I82" s="42" t="s">
        <v>257</v>
      </c>
    </row>
    <row r="83" spans="1:9" ht="26.25" customHeight="1" x14ac:dyDescent="0.2">
      <c r="A83" s="8">
        <v>3</v>
      </c>
      <c r="B83" s="7" t="s">
        <v>164</v>
      </c>
      <c r="C83" s="8" t="s">
        <v>165</v>
      </c>
      <c r="D83" s="8" t="s">
        <v>15</v>
      </c>
      <c r="E83" s="8">
        <v>20</v>
      </c>
      <c r="F83" s="15">
        <v>8.5299999999999994</v>
      </c>
      <c r="G83" s="15">
        <f t="shared" si="6"/>
        <v>170.6</v>
      </c>
      <c r="H83" s="37" t="s">
        <v>339</v>
      </c>
      <c r="I83" s="42" t="s">
        <v>258</v>
      </c>
    </row>
    <row r="84" spans="1:9" ht="65.25" customHeight="1" x14ac:dyDescent="0.2">
      <c r="A84" s="12" t="s">
        <v>166</v>
      </c>
      <c r="B84" s="51" t="s">
        <v>167</v>
      </c>
      <c r="C84" s="51"/>
      <c r="D84" s="51"/>
      <c r="E84" s="51"/>
      <c r="F84" s="22" t="s">
        <v>13</v>
      </c>
      <c r="G84" s="15"/>
      <c r="H84" s="22"/>
      <c r="I84" s="44"/>
    </row>
    <row r="85" spans="1:9" ht="25.5" x14ac:dyDescent="0.2">
      <c r="A85" s="8">
        <v>1</v>
      </c>
      <c r="B85" s="7" t="s">
        <v>168</v>
      </c>
      <c r="C85" s="8" t="s">
        <v>195</v>
      </c>
      <c r="D85" s="8" t="s">
        <v>161</v>
      </c>
      <c r="E85" s="8">
        <v>100</v>
      </c>
      <c r="F85" s="15">
        <v>1.91</v>
      </c>
      <c r="G85" s="15">
        <f t="shared" si="6"/>
        <v>191</v>
      </c>
      <c r="H85" s="37" t="s">
        <v>340</v>
      </c>
      <c r="I85" s="42" t="s">
        <v>259</v>
      </c>
    </row>
    <row r="86" spans="1:9" x14ac:dyDescent="0.2">
      <c r="A86" s="8">
        <v>2</v>
      </c>
      <c r="B86" s="7" t="s">
        <v>169</v>
      </c>
      <c r="C86" s="8" t="s">
        <v>170</v>
      </c>
      <c r="D86" s="8" t="s">
        <v>15</v>
      </c>
      <c r="E86" s="8">
        <v>100</v>
      </c>
      <c r="F86" s="15">
        <v>3.57</v>
      </c>
      <c r="G86" s="15">
        <f t="shared" si="6"/>
        <v>357</v>
      </c>
      <c r="H86" s="37" t="s">
        <v>341</v>
      </c>
      <c r="I86" s="42" t="s">
        <v>260</v>
      </c>
    </row>
    <row r="87" spans="1:9" ht="25.5" x14ac:dyDescent="0.2">
      <c r="A87" s="8">
        <v>3</v>
      </c>
      <c r="B87" s="7" t="s">
        <v>171</v>
      </c>
      <c r="C87" s="8" t="s">
        <v>172</v>
      </c>
      <c r="D87" s="19" t="s">
        <v>192</v>
      </c>
      <c r="E87" s="8">
        <v>1000</v>
      </c>
      <c r="F87" s="15">
        <v>1</v>
      </c>
      <c r="G87" s="15">
        <f t="shared" si="6"/>
        <v>1000</v>
      </c>
      <c r="H87" s="37" t="s">
        <v>342</v>
      </c>
      <c r="I87" s="42" t="s">
        <v>261</v>
      </c>
    </row>
    <row r="88" spans="1:9" ht="28.5" customHeight="1" x14ac:dyDescent="0.2">
      <c r="A88" s="12" t="s">
        <v>173</v>
      </c>
      <c r="B88" s="51" t="s">
        <v>174</v>
      </c>
      <c r="C88" s="51"/>
      <c r="D88" s="51"/>
      <c r="E88" s="51"/>
      <c r="F88" s="22"/>
      <c r="G88" s="15"/>
      <c r="H88" s="22"/>
      <c r="I88" s="44"/>
    </row>
    <row r="89" spans="1:9" ht="38.25" x14ac:dyDescent="0.2">
      <c r="A89" s="8">
        <v>1</v>
      </c>
      <c r="B89" s="7" t="s">
        <v>175</v>
      </c>
      <c r="C89" s="8" t="s">
        <v>176</v>
      </c>
      <c r="D89" s="19" t="s">
        <v>15</v>
      </c>
      <c r="E89" s="19">
        <v>30</v>
      </c>
      <c r="F89" s="18">
        <v>7.17</v>
      </c>
      <c r="G89" s="15">
        <f t="shared" si="6"/>
        <v>215.1</v>
      </c>
      <c r="H89" s="48" t="s">
        <v>345</v>
      </c>
      <c r="I89" s="50" t="s">
        <v>271</v>
      </c>
    </row>
    <row r="90" spans="1:9" ht="15" x14ac:dyDescent="0.2">
      <c r="A90" s="8">
        <v>2</v>
      </c>
      <c r="B90" s="7" t="s">
        <v>177</v>
      </c>
      <c r="C90" s="8" t="s">
        <v>178</v>
      </c>
      <c r="D90" s="8" t="s">
        <v>15</v>
      </c>
      <c r="E90" s="8">
        <v>30</v>
      </c>
      <c r="F90" s="15">
        <v>9.08</v>
      </c>
      <c r="G90" s="15">
        <f t="shared" si="6"/>
        <v>272.39999999999998</v>
      </c>
      <c r="H90" s="40" t="s">
        <v>343</v>
      </c>
      <c r="I90" s="50" t="s">
        <v>269</v>
      </c>
    </row>
    <row r="91" spans="1:9" ht="36" customHeight="1" thickBot="1" x14ac:dyDescent="0.25">
      <c r="A91" s="11">
        <v>3</v>
      </c>
      <c r="B91" s="26" t="s">
        <v>179</v>
      </c>
      <c r="C91" s="11" t="s">
        <v>196</v>
      </c>
      <c r="D91" s="11" t="s">
        <v>15</v>
      </c>
      <c r="E91" s="11">
        <v>50</v>
      </c>
      <c r="F91" s="17">
        <v>7.93</v>
      </c>
      <c r="G91" s="15">
        <f t="shared" si="6"/>
        <v>396.5</v>
      </c>
      <c r="H91" s="37" t="s">
        <v>344</v>
      </c>
      <c r="I91" s="46" t="s">
        <v>262</v>
      </c>
    </row>
    <row r="92" spans="1:9" s="30" customFormat="1" ht="28.5" customHeight="1" thickBot="1" x14ac:dyDescent="0.25">
      <c r="A92" s="53" t="s">
        <v>180</v>
      </c>
      <c r="B92" s="54"/>
      <c r="C92" s="54"/>
      <c r="D92" s="54"/>
      <c r="E92" s="54"/>
      <c r="F92" s="55"/>
      <c r="G92" s="32">
        <f>SUM(G9:G91)</f>
        <v>13737.380000000001</v>
      </c>
      <c r="H92" s="29"/>
      <c r="I92" s="29"/>
    </row>
    <row r="93" spans="1:9" s="30" customFormat="1" ht="28.5" customHeight="1" thickBot="1" x14ac:dyDescent="0.25">
      <c r="A93" s="53" t="s">
        <v>346</v>
      </c>
      <c r="B93" s="54"/>
      <c r="C93" s="54"/>
      <c r="D93" s="54"/>
      <c r="E93" s="54"/>
      <c r="F93" s="55"/>
      <c r="G93" s="32">
        <v>4121.21</v>
      </c>
      <c r="H93" s="31"/>
      <c r="I93" s="49"/>
    </row>
    <row r="94" spans="1:9" s="30" customFormat="1" ht="28.5" customHeight="1" thickBot="1" x14ac:dyDescent="0.25">
      <c r="A94" s="53" t="s">
        <v>181</v>
      </c>
      <c r="B94" s="54"/>
      <c r="C94" s="54"/>
      <c r="D94" s="54"/>
      <c r="E94" s="54"/>
      <c r="F94" s="55"/>
      <c r="G94" s="32">
        <f>G92*0.7</f>
        <v>9616.1659999999993</v>
      </c>
      <c r="H94" s="31"/>
      <c r="I94" s="31"/>
    </row>
    <row r="95" spans="1:9" s="30" customFormat="1" ht="21.75" customHeight="1" thickBot="1" x14ac:dyDescent="0.25">
      <c r="A95" s="53" t="s">
        <v>182</v>
      </c>
      <c r="B95" s="54"/>
      <c r="C95" s="54"/>
      <c r="D95" s="54"/>
      <c r="E95" s="54"/>
      <c r="F95" s="55"/>
      <c r="G95" s="33">
        <f>G94*0.21</f>
        <v>2019.3948599999999</v>
      </c>
      <c r="H95" s="31"/>
      <c r="I95" s="31"/>
    </row>
    <row r="96" spans="1:9" ht="24" customHeight="1" thickBot="1" x14ac:dyDescent="0.25">
      <c r="A96" s="59" t="s">
        <v>183</v>
      </c>
      <c r="B96" s="60"/>
      <c r="C96" s="60"/>
      <c r="D96" s="60"/>
      <c r="E96" s="60"/>
      <c r="F96" s="61"/>
      <c r="G96" s="34">
        <f>G94*1.21</f>
        <v>11635.56086</v>
      </c>
    </row>
    <row r="100" spans="1:9" ht="49.5" customHeight="1" x14ac:dyDescent="0.2">
      <c r="A100" s="56" t="s">
        <v>272</v>
      </c>
      <c r="B100" s="56"/>
      <c r="C100" s="56"/>
      <c r="D100" s="56"/>
      <c r="E100" s="56"/>
      <c r="F100" s="56"/>
      <c r="G100" s="56"/>
      <c r="H100" s="56"/>
      <c r="I100" s="56"/>
    </row>
    <row r="102" spans="1:9" ht="22.5" customHeight="1" x14ac:dyDescent="0.2">
      <c r="A102" s="57" t="s">
        <v>326</v>
      </c>
      <c r="B102" s="57"/>
      <c r="C102" s="57"/>
      <c r="D102" s="57"/>
      <c r="E102" s="57"/>
      <c r="F102" s="57"/>
      <c r="G102" s="57"/>
      <c r="H102" s="57"/>
      <c r="I102" s="57"/>
    </row>
  </sheetData>
  <mergeCells count="20">
    <mergeCell ref="A100:I100"/>
    <mergeCell ref="A102:I102"/>
    <mergeCell ref="A3:I3"/>
    <mergeCell ref="A92:F92"/>
    <mergeCell ref="A95:F95"/>
    <mergeCell ref="A96:F96"/>
    <mergeCell ref="B8:E8"/>
    <mergeCell ref="B88:E88"/>
    <mergeCell ref="B51:E51"/>
    <mergeCell ref="B60:E60"/>
    <mergeCell ref="B68:E68"/>
    <mergeCell ref="B72:E72"/>
    <mergeCell ref="B80:E80"/>
    <mergeCell ref="B84:E84"/>
    <mergeCell ref="B42:E42"/>
    <mergeCell ref="B33:E33"/>
    <mergeCell ref="B15:E15"/>
    <mergeCell ref="B24:E24"/>
    <mergeCell ref="A93:F93"/>
    <mergeCell ref="A94:F94"/>
  </mergeCells>
  <hyperlinks>
    <hyperlink ref="I9" r:id="rId1" xr:uid="{CE5FC7E8-301D-48AE-8D6C-F6E633011A1C}"/>
    <hyperlink ref="I10" r:id="rId2" xr:uid="{5DA87647-639E-4A7E-B60B-583BA4F038BB}"/>
    <hyperlink ref="I11" r:id="rId3" xr:uid="{1FEF9B65-7200-4A38-8370-678F6A18F95A}"/>
    <hyperlink ref="I12" r:id="rId4" xr:uid="{62026022-D6AB-4471-8005-7FD541265A47}"/>
    <hyperlink ref="I13" r:id="rId5" xr:uid="{C532D973-BC09-41BF-81E7-640040F1C380}"/>
    <hyperlink ref="I16" r:id="rId6" xr:uid="{44E731C4-5F43-4078-A7EF-7AC6EB914D78}"/>
    <hyperlink ref="I18" r:id="rId7" xr:uid="{05E1DD32-8AE9-4D36-9A56-96ED163EA85C}"/>
    <hyperlink ref="I19" r:id="rId8" xr:uid="{9A898DBF-49FC-499C-8088-9C0C45836A04}"/>
    <hyperlink ref="I21" r:id="rId9" xr:uid="{8D31CD4C-39F7-4765-8C02-5C97EF946068}"/>
    <hyperlink ref="I22" r:id="rId10" xr:uid="{37DC5344-1CEE-4C15-A57D-7F2BC41722A4}"/>
    <hyperlink ref="I23" r:id="rId11" xr:uid="{515D53BC-B92F-4B84-80B0-D92E76848194}"/>
    <hyperlink ref="I25" r:id="rId12" xr:uid="{519B48A8-8930-4CE6-B6C8-0A8319716666}"/>
    <hyperlink ref="I26" r:id="rId13" xr:uid="{E71EBF7B-7139-4075-9DCC-4B3DFB479876}"/>
    <hyperlink ref="I28" r:id="rId14" xr:uid="{A47E5298-F145-40B5-B7DE-C6160F553F4F}"/>
    <hyperlink ref="I29" r:id="rId15" xr:uid="{26BF2A7B-CC09-48A3-BBF5-F1FAD193C6DA}"/>
    <hyperlink ref="I30" r:id="rId16" xr:uid="{BE1C4C00-8CEC-42FC-BDC3-0CF7904A077E}"/>
    <hyperlink ref="I31" r:id="rId17" xr:uid="{39D59B7B-7289-4A1D-98B8-49B65ED6D66E}"/>
    <hyperlink ref="I32" r:id="rId18" xr:uid="{7293BA64-3A69-4DCD-A8DB-DD2072968DCB}"/>
    <hyperlink ref="I34" r:id="rId19" xr:uid="{926FCF8A-C42E-448E-A57D-41D32990F38C}"/>
    <hyperlink ref="I35" r:id="rId20" xr:uid="{6695DF7B-59AE-4AD5-A5A6-D78D3A058EE6}"/>
    <hyperlink ref="I36" r:id="rId21" xr:uid="{A1D50116-4309-4281-B7F0-BDC2F0EDAEBB}"/>
    <hyperlink ref="I37" r:id="rId22" xr:uid="{01AA9181-E73A-4CF2-B714-F637EA7B9FAB}"/>
    <hyperlink ref="I38" r:id="rId23" xr:uid="{D94A4AFD-F6D0-411C-975D-D69838B60C62}"/>
    <hyperlink ref="I39" r:id="rId24" xr:uid="{4DF5FB0E-F78F-4747-A530-3D8A624074BE}"/>
    <hyperlink ref="I40" r:id="rId25" xr:uid="{DD3FB28C-E6D0-4CDF-9084-762B8883BD31}"/>
    <hyperlink ref="I41" r:id="rId26" xr:uid="{5B6F6065-6A86-4403-96FC-A7E703AC1E6F}"/>
    <hyperlink ref="I43" r:id="rId27" xr:uid="{3DC229F5-EFE3-4349-8C5F-2467C4CE4BD3}"/>
    <hyperlink ref="I44" r:id="rId28" xr:uid="{BF8B9A3D-E929-43D7-83EB-FC75AFA55C35}"/>
    <hyperlink ref="I45" r:id="rId29" xr:uid="{959C43BB-B5F2-4744-8EA1-F44DA4B45C45}"/>
    <hyperlink ref="I46" r:id="rId30" xr:uid="{2D5B80E0-5D91-4C11-B603-D0CC8BB678AF}"/>
    <hyperlink ref="I47" r:id="rId31" xr:uid="{7F6DAFB2-1B8D-4B43-92D9-92428FDAD445}"/>
    <hyperlink ref="I49" r:id="rId32" xr:uid="{DDD765C3-FB29-4CD3-9930-A33AEDEE67A1}"/>
    <hyperlink ref="I50" r:id="rId33" xr:uid="{1182C204-5BB3-4C69-9E55-9269AD05ACD1}"/>
    <hyperlink ref="I52" r:id="rId34" xr:uid="{417C06BA-EF35-4AA2-8637-BE8732E8CCCE}"/>
    <hyperlink ref="I53" r:id="rId35" xr:uid="{383D0A20-DE92-409D-B239-740352BF2F18}"/>
    <hyperlink ref="I54" r:id="rId36" xr:uid="{6B761022-51AF-416B-A693-B264C26D1398}"/>
    <hyperlink ref="I55" r:id="rId37" xr:uid="{1A98BAB5-BBD7-4783-9A3F-E133FA584781}"/>
    <hyperlink ref="I56" r:id="rId38" xr:uid="{2284C816-DEDA-475A-BA6F-A15CB68728EA}"/>
    <hyperlink ref="I57" r:id="rId39" xr:uid="{4E8155EA-B5CF-4DA6-A114-FC04886C278B}"/>
    <hyperlink ref="I58" r:id="rId40" xr:uid="{80037BF1-ACF0-4E61-A1DA-C323A5CD6B6A}"/>
    <hyperlink ref="I59" r:id="rId41" xr:uid="{EB42DA51-CB64-485F-B538-61A08B6116CD}"/>
    <hyperlink ref="I61" r:id="rId42" xr:uid="{57D4CD45-410B-47EE-A279-AFF2E2ADEB31}"/>
    <hyperlink ref="I62" r:id="rId43" xr:uid="{0B59EC7A-54A4-4C60-A700-44CE18186DF5}"/>
    <hyperlink ref="I63" r:id="rId44" xr:uid="{A786BF22-C6EF-4DC4-8ED3-B0EF8D9DE7D8}"/>
    <hyperlink ref="I64" r:id="rId45" xr:uid="{34D1DA3C-0675-4FFB-936A-F1C6B7EF6BC3}"/>
    <hyperlink ref="I65" r:id="rId46" xr:uid="{6A931C05-695A-47B2-9EF2-ECA8E6B93394}"/>
    <hyperlink ref="I66" r:id="rId47" xr:uid="{B0F38385-3731-47EB-8462-DA20EEBCD7CB}"/>
    <hyperlink ref="I69" r:id="rId48" xr:uid="{B231E293-C6E8-4887-904D-F07B29B627F7}"/>
    <hyperlink ref="I70" r:id="rId49" xr:uid="{D43C95E3-AFF3-4FB1-8994-67A0D78C4772}"/>
    <hyperlink ref="I71" r:id="rId50" xr:uid="{24D4BB32-3152-4FB2-86B1-52158CAFCE79}"/>
    <hyperlink ref="I74" r:id="rId51" xr:uid="{FD4F8355-8900-44E0-B51C-E765E478D60F}"/>
    <hyperlink ref="I75" r:id="rId52" xr:uid="{A3F426B0-B389-4344-B65E-2AA0A10484B3}"/>
    <hyperlink ref="I76" r:id="rId53" xr:uid="{FF6A5C94-4E70-4F4F-A4AC-0EBF6F1376CF}"/>
    <hyperlink ref="I78" r:id="rId54" xr:uid="{1A16310D-2F2C-4441-BCED-31DB40D7811A}"/>
    <hyperlink ref="I79" r:id="rId55" xr:uid="{668D7DEE-9B0A-4D2D-AB7F-49EC9F10A464}"/>
    <hyperlink ref="I81" r:id="rId56" xr:uid="{67A40664-5C02-4C5C-BF1A-5AE8EA5A4C91}"/>
    <hyperlink ref="I82" r:id="rId57" xr:uid="{AE74AEF7-C7A2-4385-AD99-6447FCB59FCD}"/>
    <hyperlink ref="I83" r:id="rId58" xr:uid="{89065E30-787E-4136-9392-6A4EF233875D}"/>
    <hyperlink ref="I85" r:id="rId59" xr:uid="{58424E4B-1D2A-409B-9EF7-47EB00BB7CB7}"/>
    <hyperlink ref="I86" r:id="rId60" xr:uid="{92714EDE-BF02-4F3B-B1DC-BF7B5FD6E15C}"/>
    <hyperlink ref="I87" r:id="rId61" xr:uid="{E27B3BA1-7A72-4DFA-A88B-D57E4E8F4F62}"/>
    <hyperlink ref="I91" r:id="rId62" xr:uid="{78E87D75-5460-49DB-8C5A-40EBBB5F2832}"/>
    <hyperlink ref="I14" r:id="rId63" xr:uid="{FDAC5327-2B88-4D29-AF14-63A2E90FDEF1}"/>
    <hyperlink ref="I20" r:id="rId64" xr:uid="{ED60C89D-4707-4C09-9665-303025A24D72}"/>
    <hyperlink ref="I27" r:id="rId65" xr:uid="{BC6B541B-F6EF-4466-999E-6C91F967E413}"/>
    <hyperlink ref="I48" r:id="rId66" xr:uid="{4D8ED165-8DF4-43E7-AA3D-F3CFCD15F9CD}"/>
    <hyperlink ref="I73" r:id="rId67" xr:uid="{85B9BD4C-01D4-4D91-967D-8C49A6C916F8}"/>
    <hyperlink ref="I77" r:id="rId68" xr:uid="{72045C7E-588C-4130-B093-CE98C202C2C9}"/>
    <hyperlink ref="I90" r:id="rId69" xr:uid="{6B0B5825-FD5C-478C-8D53-17A9654E0092}"/>
    <hyperlink ref="I17" r:id="rId70" xr:uid="{54710FD9-6E4B-4E6A-995F-5FDBAB2DD26A}"/>
    <hyperlink ref="I67" r:id="rId71" xr:uid="{1C657E46-C16A-4B31-9322-0BCD03578A9C}"/>
    <hyperlink ref="I89" r:id="rId72" xr:uid="{7146225A-447B-4C04-BF3F-217169230E14}"/>
  </hyperlinks>
  <pageMargins left="0.7" right="0.7" top="0.75" bottom="0.75" header="0.3" footer="0.3"/>
  <pageSetup paperSize="9" orientation="portrait" r:id="rId7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Dita Poželiene</dc:creator>
  <cp:keywords/>
  <dc:description/>
  <cp:lastModifiedBy>Anželita Pajaujienė</cp:lastModifiedBy>
  <cp:revision/>
  <dcterms:created xsi:type="dcterms:W3CDTF">2024-12-12T15:43:01Z</dcterms:created>
  <dcterms:modified xsi:type="dcterms:W3CDTF">2025-03-31T05:09:10Z</dcterms:modified>
  <cp:category/>
  <cp:contentStatus/>
</cp:coreProperties>
</file>