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\\Dserver\Vartotoju dokumentai\violetaa\My Documents\SUTARTYS 2022\Keliai\viesinimui\"/>
    </mc:Choice>
  </mc:AlternateContent>
  <xr:revisionPtr revIDLastSave="0" documentId="8_{AE8F3FDE-8117-42AF-9746-1584049E19AF}" xr6:coauthVersionLast="47" xr6:coauthVersionMax="47" xr10:uidLastSave="{00000000-0000-0000-0000-000000000000}"/>
  <bookViews>
    <workbookView xWindow="-93" yWindow="-93" windowWidth="25786" windowHeight="13986" xr2:uid="{00000000-000D-0000-FFFF-FFFF00000000}"/>
  </bookViews>
  <sheets>
    <sheet name="SAMAT (2)" sheetId="2" r:id="rId1"/>
  </sheets>
  <definedNames>
    <definedName name="M_P1" localSheetId="0">'SAMAT (2)'!$C$11</definedName>
    <definedName name="M_P1">#REF!</definedName>
    <definedName name="_xlnm.Print_Area" localSheetId="0">'SAMAT (2)'!$A$1:$I$101</definedName>
    <definedName name="_xlnm.Print_Titles" localSheetId="0">'SAMAT (2)'!$9:$11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2" l="1"/>
  <c r="I22" i="2"/>
  <c r="I12" i="2"/>
  <c r="I13" i="2"/>
  <c r="I14" i="2"/>
  <c r="I15" i="2"/>
  <c r="I16" i="2"/>
  <c r="I17" i="2"/>
  <c r="I19" i="2"/>
  <c r="I20" i="2"/>
  <c r="I21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8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3" i="2"/>
  <c r="G12" i="2"/>
</calcChain>
</file>

<file path=xl/sharedStrings.xml><?xml version="1.0" encoding="utf-8"?>
<sst xmlns="http://schemas.openxmlformats.org/spreadsheetml/2006/main" count="200" uniqueCount="125">
  <si>
    <t>Kompleksas:</t>
  </si>
  <si>
    <t>Objektas:</t>
  </si>
  <si>
    <t>Žiniaraštis:</t>
  </si>
  <si>
    <t>Kiekis</t>
  </si>
  <si>
    <t>Iš viso</t>
  </si>
  <si>
    <t>Kauno rajono savivaldybės administracija</t>
  </si>
  <si>
    <t>I dalis – Garliavos, Garliavos apylinkių, Linksmakalnio, Rokų seniūnijų keliai (gatvės)</t>
  </si>
  <si>
    <t>Taisymo (remonto) darbai</t>
  </si>
  <si>
    <t>Neypatingo statinio kapitalinio remonto techninio darbo projekto parengimas</t>
  </si>
  <si>
    <t>vnt.</t>
  </si>
  <si>
    <t>Nesudėtingo statinio kapitalinio remonto aprašo parengimas</t>
  </si>
  <si>
    <t>Neypatingo/nesudėtingo statinio paprastojo remonto aprašo parengimas</t>
  </si>
  <si>
    <t>Defektinio akto ir remonto lokalinės sąmatos parengimas</t>
  </si>
  <si>
    <t>1000 m²</t>
  </si>
  <si>
    <t>Išpildomosios, kontrolinės geodezinės nuotraukos parengimas</t>
  </si>
  <si>
    <t>Šurfavimas iki 1 m gylio</t>
  </si>
  <si>
    <t>Daugiau kaip 50 mm storio asfaltbetonio dangos sluoksnio frezavimas freza, kai frezuojamas plotas daugiau nei 100 m2 ir asfalto drožlių išvežimas 5km atstumu</t>
  </si>
  <si>
    <t>100 m²</t>
  </si>
  <si>
    <t>Asfaltbetonio dangų valymas mechanizuotai ir dalinai rankiniu būdu</t>
  </si>
  <si>
    <t>A/b dangos gruntavimas bitumine emulsija</t>
  </si>
  <si>
    <t>Išdaužų iki 100 m² ploto ir 50 mm storio užtaisymas AC 11 VN asfaltbetonio mišiniu (frezavimas, asfalto drožlių pakrovimas ir išvežimas 5km atstumu, išfrezuotos vietos gruntavimas ir užtaisymas asfaltbetonio mišiniu)</t>
  </si>
  <si>
    <t>100 m2</t>
  </si>
  <si>
    <t>A/b dangos nufrezavimas freza drožles paliekant vietoje</t>
  </si>
  <si>
    <t>Asfalto drožlių išlyginimas</t>
  </si>
  <si>
    <t>Išlygintų asfalto drožlių sutankinimas</t>
  </si>
  <si>
    <t>Išlyginamojo sluoksnio iš a/b mišinio AC 11 VN įrengimas, panaudojant klotuvą</t>
  </si>
  <si>
    <t>t</t>
  </si>
  <si>
    <t>Siūlių asfaltbetonio dangoje pjaustymas diskine freza</t>
  </si>
  <si>
    <t>100 m</t>
  </si>
  <si>
    <t>Asfaltbetonio dangos technologinių siūlių apdorojimas bitumo emulsija</t>
  </si>
  <si>
    <t>Viršutinio 5 cm AC 11 VN dangos sluoksnio h=1 cm storio pokytis (kiekvienam h=1 cm storio sluoksnio pasikeitimui pridėti arba atimti)</t>
  </si>
  <si>
    <t>m²</t>
  </si>
  <si>
    <t>8 cm storio viensl. dangos iš AC 16 PD asfaltbetonio mišinio įrengimas klotuvu</t>
  </si>
  <si>
    <t>Viensluoksnės 8 cm AC 16 PD dangos sluoksnio h=1 cm storio pokytis (kiekvienam h=1 cm storio sluoksnio pasikeitimui pridėti arba atimti)</t>
  </si>
  <si>
    <t>20 cm storio viensl. pagrindo iš dolomitinės skaldos 0/45 įrengimas</t>
  </si>
  <si>
    <t>Dolomitinės skaldos 0/45 pokytis (kiekvienam h=1 cm storio sluoksnio pasikeitimui pridėti arba atimti)</t>
  </si>
  <si>
    <t>Apsauginio šalčiui atsparaus pagrindo sluoksnio įrengimas iš smėlio h-32 cm</t>
  </si>
  <si>
    <t>Keičiant smėlio sluoksnio storį, (kiekvienam sekančiam 1 cm pridėti arba atimti)</t>
  </si>
  <si>
    <t>Pagrindų iš žvyro profilio taisymas pridedant naujų medžiagų (žvyro 0/32, 5 cm)</t>
  </si>
  <si>
    <t>Žvyro pagrindo taisymas, nepridedant medžiagų</t>
  </si>
  <si>
    <t>Juodų dangų paviršiaus viengubas apdaras bitumine emulsija su dolomitine skaldele 5/8</t>
  </si>
  <si>
    <t>Žvyro fr. 0/32 atvežimas ir paskleidimas h=10 cm</t>
  </si>
  <si>
    <t>Šulinio angos paaukštinimas G/B žiedais (vid. 20 cm paaukštinimas)</t>
  </si>
  <si>
    <t>Žvyro pasluoksnio 0/32 h=10 cm įrengimas</t>
  </si>
  <si>
    <t>Sluoksnio storio pokyčio 1 cm pridėti ar atimti</t>
  </si>
  <si>
    <t>Kelkraščių dangos įrengimas 8 cm storio iš žvyro</t>
  </si>
  <si>
    <t>Keičiant žvyro sluoksnio storį, (kiekvienam sekančiam 1 cm pridėti arba atimti)</t>
  </si>
  <si>
    <t>Plastikinių (lietaus kanalizacijos) vamzdžių d-160 mm klojimas 1-2 m gylyje (su žemės darbais)</t>
  </si>
  <si>
    <t>m</t>
  </si>
  <si>
    <t>Smėlio pagrindo po vamzdžiais įrengimas</t>
  </si>
  <si>
    <t>m³</t>
  </si>
  <si>
    <t>Lietaus surinkimo PVC šulinėlio d425 montavimas 1-2 m gylyje ir ketinio dangčio pastatymas</t>
  </si>
  <si>
    <t>Kelio griovių atstatymas (kasimas)</t>
  </si>
  <si>
    <t>km</t>
  </si>
  <si>
    <t>Grunto kasimas ekskavatoriais, pakraunant į autosavivarčius</t>
  </si>
  <si>
    <t>1000 m³</t>
  </si>
  <si>
    <t>Grunto transportavimas autosavivarčiais 1 km atstumu pakraunant  ekskavatoriumi</t>
  </si>
  <si>
    <t>Transportuojant gruntą a/savivarčiais, už kiekvieną papildomą kilometrą pridėti</t>
  </si>
  <si>
    <t>Senos a/b dangos ir pagrindų (h-50cm) išardymas (K16-403 ir K16-405)</t>
  </si>
  <si>
    <t>Esamų g/b pralaidų d300-d400 demontavimas</t>
  </si>
  <si>
    <t>Plastikinių pralaidų Ø 200 mm įrengimas, gofruotais vamzdžiais    (be antgalių ir žemės darbų)</t>
  </si>
  <si>
    <t>Plastikinių pralaidų Ø 300 mm įrengimas, gofruotais vamzdžiais    (be antgalių ir žemės darbų)</t>
  </si>
  <si>
    <t>Plastikinių pralaidų Ø 400 mm įrengimas, gofruotais vamzdžiais    (be antgalių ir žemės darbų)</t>
  </si>
  <si>
    <t>Antgalio pastatymas įrengiamai plastikinei pralaidai D200</t>
  </si>
  <si>
    <t>1 antg.</t>
  </si>
  <si>
    <t>Antgalio pastatymas įrengiamai plastikinei pralaidai D300</t>
  </si>
  <si>
    <t>Antgalio pastatymas įrengiamai plastikinei d400 pralaidai</t>
  </si>
  <si>
    <t>PVC drenažo vamzdžių d113/126mm su geotekstilės filtru įrengimas</t>
  </si>
  <si>
    <t>Plastmasinio lietaus kanalizacijos šulinio 315 mm skersmens montavimas k9=1.15 vid. 1 m gylyje</t>
  </si>
  <si>
    <t>110 mm skersmens plastmasinių įmovinių vamzdžių montavimas, kai 100 m vamzdyne - 17 sandūrų (su žemės darbais)</t>
  </si>
  <si>
    <t>160 mm skersmens plastmasinių įmovinių vamzdžių montavimas, kai 100 m vamzdyne - 17 sandūrų (su žemės darbais)</t>
  </si>
  <si>
    <t>Ketinių liukų pastatymas (aklinas be grotelių, d700, apkrovos klasė B125 (12.5 t), aukštis 8 cm, dangtis G750mm, standartas BS EN124)</t>
  </si>
  <si>
    <t>Ketinių liukų keitimas į plaukiojančio tipo</t>
  </si>
  <si>
    <t xml:space="preserve">Šaligatvių su a/b danga ir pagrindų išardymas (h-35 cm) </t>
  </si>
  <si>
    <t>Bordiūrų (gatvės bortų) išardymas</t>
  </si>
  <si>
    <t>Bordiūrų (šaligatvio bortų) išardymas</t>
  </si>
  <si>
    <t>Statybinių šiukšlių išvežimas 5 km atstumu automobiliais-savivarčiais, pakraunant ekskavatoriais 0,25 m³ talpos kaušais</t>
  </si>
  <si>
    <t>Transportuojant statybines šiukšles už kiekvieną papildomą kilometrą pridėti</t>
  </si>
  <si>
    <t>Grunto kasimas rankiniu būdu</t>
  </si>
  <si>
    <t>10 m³</t>
  </si>
  <si>
    <t>150x300 mm skersmens betoninių bordiūrų ant betoninio pagrindo įrengimas, betono storis 10cm, markė C20/25</t>
  </si>
  <si>
    <t>Kairinių, dešininių 150x300 mm betoninių bordiūrų ant betoninio pagrindo įrengimas, betono storis 10cm, markė C20/25</t>
  </si>
  <si>
    <t>10 m</t>
  </si>
  <si>
    <t>Įvažiavimo 1000x150x220 mm betoninių bordiūrų ant betoninio pagrindo įrengimas</t>
  </si>
  <si>
    <t>Asfaltbetonio dangos AC 16 PD atstatymas prie bortų</t>
  </si>
  <si>
    <t>80x200 mm skersmens betoninių bordiūrų ant betoninio pagrindo įrengimas</t>
  </si>
  <si>
    <t>Šaligatvių pagrindų iš smėlio žvyro mišinio 10 cm sluoksnio įrengimas</t>
  </si>
  <si>
    <t xml:space="preserve">Keičiant smėlio sluoksnio storį, (kiekvienam sekančiam cm pridėti arba atimti) </t>
  </si>
  <si>
    <t>Viensluoksnių iki 15 cm storio pagrindų ir dangų iš smėlio – žvyro mišinių ir 50% skaldos 0/32 įrengimas, sumaišant objekte</t>
  </si>
  <si>
    <t>Keičiant sluoksnio storį, kiekvienam pokyčio cm pridėti arba atimti pagal normatyvus N27-43-1, N27-44-1</t>
  </si>
  <si>
    <t>Plotų planiravimas mechanizuotu būdu</t>
  </si>
  <si>
    <t>Plotų planiravimas rankiniu būdu</t>
  </si>
  <si>
    <t>Grunto sluoksnio sutankinimas pravažiuojant savaeigiu volu</t>
  </si>
  <si>
    <t>Kelkraščio augalinio sluoksnio nustūmimas, naudojant autogreiderį</t>
  </si>
  <si>
    <t>Skaldos atsijų šaligatvio pagrindo įrengimas h-3 cm</t>
  </si>
  <si>
    <t>Betoninių trinkelių 6 cm storio grindinio grindimas, siūles užpilant smėliu</t>
  </si>
  <si>
    <t>Betoninių trinkelių 6 cm (spalvotos) grindinio grindimas, siūles užpildant smėliu (neįgaliesiems)</t>
  </si>
  <si>
    <t>10 m²</t>
  </si>
  <si>
    <t>Betoninių trinkelių 8 cm storio grindinio grindimas, siūles užpilant smėliu</t>
  </si>
  <si>
    <t>Betoninių trinkelių 8 cm (spalvotos) grindinio grindimas, siūles užpildant smėliu (neįgaliesiems)</t>
  </si>
  <si>
    <t>Betoninių plytelių 300x300 grindinio grindimas, siūles užpilant smėliu h-60mm</t>
  </si>
  <si>
    <t>Betoninių plytelių 375x375 grindinio grindimas, siūles užpilant smėliu h-70mm</t>
  </si>
  <si>
    <t>Betoninių plytelių 500x500 grindinio grindimas, siūles užpilant smėliu h-70mm</t>
  </si>
  <si>
    <t>Dirvos paruošimas vejai rankiniu būdu, užpilant iki 10 cm storio sluoksnį augalinio dirvožemio</t>
  </si>
  <si>
    <t>Paprastos vejos užsėjimas rankiniu būdu</t>
  </si>
  <si>
    <t>"Plaukiojančio" tipo liukų pakėlimas asfaltavimo metu</t>
  </si>
  <si>
    <t>Medžių pjovimas (vid. 20-30 cm skersmuo)</t>
  </si>
  <si>
    <t>Kelmų rovimas (vid. 30-40 cm skersmuo)</t>
  </si>
  <si>
    <t>Krūmų ir smulkaus miško nuvalymas ir šalinimas</t>
  </si>
  <si>
    <t>ha</t>
  </si>
  <si>
    <t>Greičio mažinimo kalnelių (plačių) iš a/b įrengimas (su nužymėjimu ir įspėjamųjų kelio ženklų įrengimu)</t>
  </si>
  <si>
    <t>Saugaus greičio kalnelių montavimas iš segmentų</t>
  </si>
  <si>
    <t>Signalinių plastmasinių stulpelių pastatymas</t>
  </si>
  <si>
    <t>L o k a l i n ė  s ą m a t a  N r. 1</t>
  </si>
  <si>
    <t>6</t>
  </si>
  <si>
    <t>7</t>
  </si>
  <si>
    <t>Pabrangimo koefic.</t>
  </si>
  <si>
    <t>5 cm storio viensluoksnės a/b dangos AC 11 VN įrengimas, panaudojant klotuvą</t>
  </si>
  <si>
    <t>Mato vnt.</t>
  </si>
  <si>
    <t>Eil. Nr.</t>
  </si>
  <si>
    <t>Darbo kodas</t>
  </si>
  <si>
    <t>Darbų ir išlaidų aprašymai</t>
  </si>
  <si>
    <t>Sena vieneto kaina, Eur be PVM</t>
  </si>
  <si>
    <t>Nauja vieneto kaina, Eur be PVM</t>
  </si>
  <si>
    <t>Priedas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</si>
</sst>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\ [$€-1];\-#,##0.00\ [$€-1]"/>
    <numFmt numFmtId="165" formatCode="0.0000"/>
    <numFmt numFmtId="166" formatCode="_-* #,##0.000_-;\-* #,##0.000_-;_-* &quot;-&quot;??_-;_-@_-"/>
    <numFmt numFmtId="167" formatCode="_-* #,##0.0000_-;\-* #,##0.0000_-;_-* &quot;-&quot;??_-;_-@_-"/>
    <numFmt numFmtId="168" formatCode="0.0"/>
  </numFmts>
  <fonts count="10">
    <font>
      <sz val="10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sz val="9.75"/>
      <color indexed="9"/>
      <name val="Times New Roman"/>
      <family val="1"/>
      <charset val="186"/>
    </font>
    <font>
      <i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b/>
      <sz val="9.75"/>
      <color rgb="FF000000"/>
      <name val="Times New Roman"/>
      <family val="1"/>
      <charset val="186"/>
    </font>
    <font>
      <sz val="10"/>
      <name val="TimesLT"/>
      <charset val="186"/>
    </font>
    <font>
      <sz val="9.75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5">
    <xf numFmtId="0" fontId="0" fillId="0" borderId="0" xfId="0"/>
    <xf numFmtId="164" fontId="1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9" fontId="2" fillId="0" borderId="0" xfId="0" applyNumberFormat="1" applyFo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1" fontId="3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top"/>
    </xf>
    <xf numFmtId="2" fontId="3" fillId="2" borderId="0" xfId="0" applyNumberFormat="1" applyFont="1" applyFill="1" applyAlignment="1">
      <alignment vertical="top"/>
    </xf>
    <xf numFmtId="165" fontId="3" fillId="2" borderId="0" xfId="0" applyNumberFormat="1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Continuous" vertical="top"/>
    </xf>
    <xf numFmtId="2" fontId="3" fillId="2" borderId="0" xfId="0" applyNumberFormat="1" applyFont="1" applyFill="1" applyAlignment="1">
      <alignment horizontal="centerContinuous" vertical="top"/>
    </xf>
    <xf numFmtId="165" fontId="3" fillId="2" borderId="0" xfId="0" applyNumberFormat="1" applyFont="1" applyFill="1" applyAlignment="1">
      <alignment horizontal="centerContinuous" vertical="top"/>
    </xf>
    <xf numFmtId="0" fontId="2" fillId="0" borderId="0" xfId="0" applyFont="1" applyAlignment="1">
      <alignment horizontal="centerContinuous"/>
    </xf>
    <xf numFmtId="2" fontId="2" fillId="0" borderId="0" xfId="0" applyNumberFormat="1" applyFont="1" applyAlignment="1">
      <alignment horizontal="centerContinuous"/>
    </xf>
    <xf numFmtId="165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65" fontId="2" fillId="3" borderId="0" xfId="0" applyNumberFormat="1" applyFont="1" applyFill="1"/>
    <xf numFmtId="165" fontId="2" fillId="0" borderId="0" xfId="0" applyNumberFormat="1" applyFont="1"/>
    <xf numFmtId="2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1" fontId="6" fillId="2" borderId="0" xfId="0" applyNumberFormat="1" applyFont="1" applyFill="1" applyAlignment="1">
      <alignment horizontal="centerContinuous" vertical="top"/>
    </xf>
    <xf numFmtId="0" fontId="1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top"/>
    </xf>
    <xf numFmtId="0" fontId="2" fillId="0" borderId="3" xfId="0" applyFont="1" applyBorder="1"/>
    <xf numFmtId="165" fontId="2" fillId="3" borderId="3" xfId="0" applyNumberFormat="1" applyFont="1" applyFill="1" applyBorder="1"/>
    <xf numFmtId="166" fontId="2" fillId="0" borderId="0" xfId="1" applyNumberFormat="1" applyFont="1" applyAlignment="1">
      <alignment vertical="top"/>
    </xf>
    <xf numFmtId="166" fontId="2" fillId="0" borderId="0" xfId="0" applyNumberFormat="1" applyFont="1" applyAlignment="1">
      <alignment vertical="top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164" fontId="1" fillId="0" borderId="2" xfId="0" applyNumberFormat="1" applyFont="1" applyBorder="1"/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5" fontId="1" fillId="0" borderId="4" xfId="0" quotePrefix="1" applyNumberFormat="1" applyFont="1" applyBorder="1" applyAlignment="1">
      <alignment horizontal="center" vertical="center"/>
    </xf>
    <xf numFmtId="1" fontId="1" fillId="0" borderId="4" xfId="0" quotePrefix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167" fontId="8" fillId="0" borderId="4" xfId="1" applyNumberFormat="1" applyFont="1" applyFill="1" applyBorder="1" applyAlignment="1">
      <alignment horizontal="center" vertical="center"/>
    </xf>
    <xf numFmtId="43" fontId="8" fillId="0" borderId="4" xfId="1" applyFont="1" applyFill="1" applyBorder="1" applyAlignment="1">
      <alignment horizontal="center" vertical="center"/>
    </xf>
    <xf numFmtId="167" fontId="9" fillId="0" borderId="4" xfId="1" applyNumberFormat="1" applyFont="1" applyFill="1" applyBorder="1" applyAlignment="1">
      <alignment horizontal="center" vertical="center"/>
    </xf>
    <xf numFmtId="168" fontId="3" fillId="2" borderId="0" xfId="0" applyNumberFormat="1" applyFont="1" applyFill="1" applyAlignment="1">
      <alignment horizontal="center" vertical="top"/>
    </xf>
    <xf numFmtId="168" fontId="3" fillId="2" borderId="0" xfId="0" applyNumberFormat="1" applyFont="1" applyFill="1" applyAlignment="1">
      <alignment horizontal="centerContinuous"/>
    </xf>
    <xf numFmtId="168" fontId="2" fillId="0" borderId="0" xfId="0" applyNumberFormat="1" applyFont="1" applyAlignment="1">
      <alignment horizontal="centerContinuous"/>
    </xf>
    <xf numFmtId="168" fontId="2" fillId="0" borderId="0" xfId="0" applyNumberFormat="1" applyFont="1" applyAlignment="1">
      <alignment horizontal="left" vertical="center"/>
    </xf>
    <xf numFmtId="168" fontId="2" fillId="0" borderId="4" xfId="0" applyNumberFormat="1" applyFont="1" applyBorder="1" applyAlignment="1">
      <alignment horizontal="center" vertical="center"/>
    </xf>
    <xf numFmtId="168" fontId="2" fillId="0" borderId="0" xfId="0" applyNumberFormat="1" applyFont="1" applyAlignment="1">
      <alignment horizontal="left"/>
    </xf>
    <xf numFmtId="168" fontId="2" fillId="0" borderId="3" xfId="0" applyNumberFormat="1" applyFont="1" applyBorder="1" applyAlignment="1">
      <alignment horizontal="left"/>
    </xf>
    <xf numFmtId="168" fontId="2" fillId="0" borderId="0" xfId="0" applyNumberFormat="1" applyFont="1"/>
    <xf numFmtId="168" fontId="2" fillId="0" borderId="0" xfId="0" applyNumberFormat="1" applyFont="1" applyAlignment="1">
      <alignment vertical="top"/>
    </xf>
    <xf numFmtId="168" fontId="2" fillId="0" borderId="0" xfId="0" applyNumberFormat="1" applyFont="1" applyAlignment="1">
      <alignment horizontal="center" vertical="top"/>
    </xf>
    <xf numFmtId="4" fontId="2" fillId="0" borderId="4" xfId="0" quotePrefix="1" applyNumberFormat="1" applyFont="1" applyBorder="1" applyAlignment="1">
      <alignment horizontal="center" vertical="center"/>
    </xf>
    <xf numFmtId="43" fontId="8" fillId="0" borderId="4" xfId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8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</cellXfs>
  <cellStyles count="2">
    <cellStyle name="Įprastas" xfId="0" builtinId="0"/>
    <cellStyle name="Kableli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724F9-721D-4F7B-854B-CDA7466A111F}">
  <sheetPr>
    <outlinePr summaryBelow="0"/>
  </sheetPr>
  <dimension ref="A1:Y107"/>
  <sheetViews>
    <sheetView showZeros="0" tabSelected="1" workbookViewId="0">
      <pane ySplit="2" topLeftCell="A88" activePane="bottomLeft" state="frozen"/>
      <selection pane="bottomLeft" sqref="A1:I101"/>
    </sheetView>
  </sheetViews>
  <sheetFormatPr defaultColWidth="9.33203125" defaultRowHeight="12.35"/>
  <cols>
    <col min="1" max="1" width="4.6640625" style="31" customWidth="1"/>
    <col min="2" max="2" width="9" style="32" customWidth="1"/>
    <col min="3" max="3" width="31.6640625" style="33" customWidth="1"/>
    <col min="4" max="4" width="7.1328125" style="38" customWidth="1"/>
    <col min="5" max="5" width="8.33203125" style="74" customWidth="1"/>
    <col min="6" max="6" width="10.1328125" style="37" customWidth="1"/>
    <col min="7" max="7" width="14.33203125" style="36" customWidth="1"/>
    <col min="8" max="8" width="9.33203125" style="4"/>
    <col min="9" max="9" width="10.6640625" style="4" customWidth="1"/>
    <col min="10" max="16384" width="9.33203125" style="4"/>
  </cols>
  <sheetData>
    <row r="1" spans="1:13" s="16" customFormat="1">
      <c r="A1" s="10" t="s">
        <v>113</v>
      </c>
      <c r="B1" s="11"/>
      <c r="C1" s="12">
        <v>90</v>
      </c>
      <c r="D1" s="13"/>
      <c r="E1" s="65">
        <v>90</v>
      </c>
      <c r="F1" s="15"/>
      <c r="G1" s="14"/>
    </row>
    <row r="2" spans="1:13" s="16" customFormat="1">
      <c r="A2" s="39" t="s">
        <v>113</v>
      </c>
      <c r="B2" s="17"/>
      <c r="C2" s="17"/>
      <c r="D2" s="17"/>
      <c r="E2" s="66"/>
      <c r="F2" s="19"/>
      <c r="G2" s="18"/>
    </row>
    <row r="3" spans="1:13" s="23" customFormat="1">
      <c r="A3" s="20"/>
      <c r="B3" s="20"/>
      <c r="C3" s="20"/>
      <c r="D3" s="20"/>
      <c r="E3" s="67"/>
      <c r="F3" s="22"/>
      <c r="G3" s="21"/>
      <c r="H3" s="77" t="s">
        <v>124</v>
      </c>
      <c r="I3" s="77"/>
    </row>
    <row r="4" spans="1:13" s="23" customFormat="1" ht="12.6" customHeight="1">
      <c r="A4" s="2"/>
      <c r="B4" s="24"/>
      <c r="C4" s="3"/>
      <c r="E4" s="68"/>
      <c r="F4" s="26"/>
      <c r="G4" s="25"/>
    </row>
    <row r="5" spans="1:13" s="23" customFormat="1" ht="12.7">
      <c r="A5" s="27" t="s">
        <v>0</v>
      </c>
      <c r="B5" s="24"/>
      <c r="C5" s="81" t="s">
        <v>5</v>
      </c>
      <c r="D5" s="82"/>
      <c r="E5" s="82"/>
      <c r="F5" s="82"/>
      <c r="G5" s="82"/>
    </row>
    <row r="6" spans="1:13" s="23" customFormat="1" ht="40.5" customHeight="1">
      <c r="A6" s="27" t="s">
        <v>1</v>
      </c>
      <c r="B6" s="24"/>
      <c r="C6" s="81" t="s">
        <v>6</v>
      </c>
      <c r="D6" s="82"/>
      <c r="E6" s="82"/>
      <c r="F6" s="26"/>
      <c r="G6" s="25"/>
    </row>
    <row r="7" spans="1:13" s="23" customFormat="1" ht="12.7">
      <c r="A7" s="27" t="s">
        <v>2</v>
      </c>
      <c r="B7" s="24"/>
      <c r="C7" s="81" t="s">
        <v>7</v>
      </c>
      <c r="D7" s="82"/>
      <c r="E7" s="82"/>
      <c r="F7" s="28"/>
      <c r="G7"/>
    </row>
    <row r="8" spans="1:13" s="23" customFormat="1" ht="12.7">
      <c r="A8" s="29"/>
      <c r="B8" s="24"/>
      <c r="E8" s="68"/>
      <c r="F8" s="26"/>
      <c r="G8"/>
    </row>
    <row r="9" spans="1:13" s="30" customFormat="1" ht="25.5" customHeight="1">
      <c r="A9" s="78" t="s">
        <v>119</v>
      </c>
      <c r="B9" s="79" t="s">
        <v>120</v>
      </c>
      <c r="C9" s="79" t="s">
        <v>121</v>
      </c>
      <c r="D9" s="79" t="s">
        <v>118</v>
      </c>
      <c r="E9" s="80" t="s">
        <v>3</v>
      </c>
      <c r="F9" s="83" t="s">
        <v>122</v>
      </c>
      <c r="G9" s="84" t="s">
        <v>4</v>
      </c>
      <c r="H9" s="79" t="s">
        <v>116</v>
      </c>
      <c r="I9" s="79" t="s">
        <v>123</v>
      </c>
    </row>
    <row r="10" spans="1:13" ht="39" customHeight="1">
      <c r="A10" s="78"/>
      <c r="B10" s="79"/>
      <c r="C10" s="79"/>
      <c r="D10" s="79"/>
      <c r="E10" s="80"/>
      <c r="F10" s="83"/>
      <c r="G10" s="84"/>
      <c r="H10" s="79"/>
      <c r="I10" s="79"/>
    </row>
    <row r="11" spans="1:13">
      <c r="A11" s="51">
        <v>1</v>
      </c>
      <c r="B11" s="52">
        <v>2</v>
      </c>
      <c r="C11" s="52">
        <v>3</v>
      </c>
      <c r="D11" s="53">
        <v>4</v>
      </c>
      <c r="E11" s="51">
        <v>5</v>
      </c>
      <c r="F11" s="54" t="s">
        <v>114</v>
      </c>
      <c r="G11" s="55" t="s">
        <v>115</v>
      </c>
      <c r="H11" s="56">
        <v>8</v>
      </c>
      <c r="I11" s="56">
        <v>9</v>
      </c>
    </row>
    <row r="12" spans="1:13" ht="24.7">
      <c r="A12" s="57">
        <v>1</v>
      </c>
      <c r="B12" s="58"/>
      <c r="C12" s="59" t="s">
        <v>8</v>
      </c>
      <c r="D12" s="60" t="s">
        <v>9</v>
      </c>
      <c r="E12" s="69">
        <v>6</v>
      </c>
      <c r="F12" s="61">
        <v>2200</v>
      </c>
      <c r="G12" s="75">
        <f t="shared" ref="G12:G43" si="0">ROUND(F12*E12,2)</f>
        <v>13200</v>
      </c>
      <c r="H12" s="62">
        <v>1</v>
      </c>
      <c r="I12" s="76">
        <f t="shared" ref="I12:I17" si="1">ROUND(F12*H12,2)</f>
        <v>2200</v>
      </c>
      <c r="M12" s="44"/>
    </row>
    <row r="13" spans="1:13" ht="24.7">
      <c r="A13" s="57">
        <v>2</v>
      </c>
      <c r="B13" s="58"/>
      <c r="C13" s="59" t="s">
        <v>10</v>
      </c>
      <c r="D13" s="60" t="s">
        <v>9</v>
      </c>
      <c r="E13" s="69">
        <v>6</v>
      </c>
      <c r="F13" s="61">
        <v>1500</v>
      </c>
      <c r="G13" s="75">
        <f t="shared" si="0"/>
        <v>9000</v>
      </c>
      <c r="H13" s="62">
        <v>1</v>
      </c>
      <c r="I13" s="63">
        <f t="shared" si="1"/>
        <v>1500</v>
      </c>
      <c r="M13" s="44"/>
    </row>
    <row r="14" spans="1:13" ht="24.7">
      <c r="A14" s="57">
        <v>3</v>
      </c>
      <c r="B14" s="58"/>
      <c r="C14" s="59" t="s">
        <v>11</v>
      </c>
      <c r="D14" s="60" t="s">
        <v>9</v>
      </c>
      <c r="E14" s="69">
        <v>7</v>
      </c>
      <c r="F14" s="61">
        <v>700</v>
      </c>
      <c r="G14" s="75">
        <f t="shared" si="0"/>
        <v>4900</v>
      </c>
      <c r="H14" s="62">
        <v>1</v>
      </c>
      <c r="I14" s="63">
        <f t="shared" si="1"/>
        <v>700</v>
      </c>
      <c r="M14" s="44"/>
    </row>
    <row r="15" spans="1:13" ht="24.7">
      <c r="A15" s="57">
        <v>4</v>
      </c>
      <c r="B15" s="58"/>
      <c r="C15" s="59" t="s">
        <v>12</v>
      </c>
      <c r="D15" s="60" t="s">
        <v>13</v>
      </c>
      <c r="E15" s="69">
        <v>37</v>
      </c>
      <c r="F15" s="61">
        <v>45</v>
      </c>
      <c r="G15" s="75">
        <f t="shared" si="0"/>
        <v>1665</v>
      </c>
      <c r="H15" s="62">
        <v>1</v>
      </c>
      <c r="I15" s="63">
        <f t="shared" si="1"/>
        <v>45</v>
      </c>
      <c r="M15" s="44"/>
    </row>
    <row r="16" spans="1:13" ht="24.7">
      <c r="A16" s="57">
        <v>5</v>
      </c>
      <c r="B16" s="58"/>
      <c r="C16" s="59" t="s">
        <v>14</v>
      </c>
      <c r="D16" s="60" t="s">
        <v>13</v>
      </c>
      <c r="E16" s="69">
        <v>30</v>
      </c>
      <c r="F16" s="61">
        <v>260</v>
      </c>
      <c r="G16" s="75">
        <f t="shared" si="0"/>
        <v>7800</v>
      </c>
      <c r="H16" s="62">
        <v>1</v>
      </c>
      <c r="I16" s="63">
        <f t="shared" si="1"/>
        <v>260</v>
      </c>
      <c r="M16" s="44"/>
    </row>
    <row r="17" spans="1:22">
      <c r="A17" s="57">
        <v>6</v>
      </c>
      <c r="B17" s="58"/>
      <c r="C17" s="59" t="s">
        <v>15</v>
      </c>
      <c r="D17" s="60" t="s">
        <v>9</v>
      </c>
      <c r="E17" s="69">
        <v>85</v>
      </c>
      <c r="F17" s="61">
        <v>11.83</v>
      </c>
      <c r="G17" s="75">
        <f t="shared" si="0"/>
        <v>1005.55</v>
      </c>
      <c r="H17" s="62">
        <v>1</v>
      </c>
      <c r="I17" s="63">
        <f t="shared" si="1"/>
        <v>11.83</v>
      </c>
      <c r="M17" s="44"/>
    </row>
    <row r="18" spans="1:22" ht="49.35">
      <c r="A18" s="57">
        <v>7</v>
      </c>
      <c r="B18" s="58"/>
      <c r="C18" s="59" t="s">
        <v>16</v>
      </c>
      <c r="D18" s="60" t="s">
        <v>17</v>
      </c>
      <c r="E18" s="69">
        <v>11</v>
      </c>
      <c r="F18" s="61">
        <v>222.62</v>
      </c>
      <c r="G18" s="75">
        <f t="shared" si="0"/>
        <v>2448.8200000000002</v>
      </c>
      <c r="H18" s="64">
        <v>1.0430999999999999</v>
      </c>
      <c r="I18" s="63">
        <f>ROUND(F18*H18,2)</f>
        <v>232.21</v>
      </c>
      <c r="M18" s="44"/>
      <c r="V18" s="37"/>
    </row>
    <row r="19" spans="1:22" ht="24.7">
      <c r="A19" s="57">
        <v>8</v>
      </c>
      <c r="B19" s="58"/>
      <c r="C19" s="59" t="s">
        <v>18</v>
      </c>
      <c r="D19" s="60" t="s">
        <v>17</v>
      </c>
      <c r="E19" s="69">
        <v>10</v>
      </c>
      <c r="F19" s="61">
        <v>27.7</v>
      </c>
      <c r="G19" s="75">
        <f t="shared" si="0"/>
        <v>277</v>
      </c>
      <c r="H19" s="64">
        <v>1.0430999999999999</v>
      </c>
      <c r="I19" s="63">
        <f t="shared" ref="I19:I82" si="2">ROUND(F19*H19,2)</f>
        <v>28.89</v>
      </c>
      <c r="M19" s="44"/>
    </row>
    <row r="20" spans="1:22" ht="24.7">
      <c r="A20" s="57">
        <v>9</v>
      </c>
      <c r="B20" s="58"/>
      <c r="C20" s="59" t="s">
        <v>19</v>
      </c>
      <c r="D20" s="60" t="s">
        <v>17</v>
      </c>
      <c r="E20" s="69">
        <v>15</v>
      </c>
      <c r="F20" s="61">
        <v>37.68</v>
      </c>
      <c r="G20" s="75">
        <f t="shared" si="0"/>
        <v>565.20000000000005</v>
      </c>
      <c r="H20" s="64">
        <v>1.0430999999999999</v>
      </c>
      <c r="I20" s="76">
        <f t="shared" si="2"/>
        <v>39.299999999999997</v>
      </c>
      <c r="M20" s="44"/>
    </row>
    <row r="21" spans="1:22" ht="74">
      <c r="A21" s="57">
        <v>10</v>
      </c>
      <c r="B21" s="58"/>
      <c r="C21" s="59" t="s">
        <v>20</v>
      </c>
      <c r="D21" s="60" t="s">
        <v>21</v>
      </c>
      <c r="E21" s="69">
        <v>35</v>
      </c>
      <c r="F21" s="61">
        <v>1483.61</v>
      </c>
      <c r="G21" s="75">
        <f t="shared" si="0"/>
        <v>51926.35</v>
      </c>
      <c r="H21" s="64">
        <v>1.0430999999999999</v>
      </c>
      <c r="I21" s="63">
        <f t="shared" si="2"/>
        <v>1547.55</v>
      </c>
      <c r="M21" s="44"/>
    </row>
    <row r="22" spans="1:22" ht="24.7">
      <c r="A22" s="57">
        <v>11</v>
      </c>
      <c r="B22" s="58"/>
      <c r="C22" s="59" t="s">
        <v>22</v>
      </c>
      <c r="D22" s="60" t="s">
        <v>17</v>
      </c>
      <c r="E22" s="69">
        <v>80</v>
      </c>
      <c r="F22" s="61">
        <v>129.82</v>
      </c>
      <c r="G22" s="75">
        <f t="shared" si="0"/>
        <v>10385.6</v>
      </c>
      <c r="H22" s="64">
        <v>1.0430999999999999</v>
      </c>
      <c r="I22" s="63">
        <f>ROUND(F22*H22,2)</f>
        <v>135.41999999999999</v>
      </c>
      <c r="M22" s="44"/>
    </row>
    <row r="23" spans="1:22" ht="12.7">
      <c r="A23" s="57">
        <v>12</v>
      </c>
      <c r="B23" s="58"/>
      <c r="C23" s="59" t="s">
        <v>23</v>
      </c>
      <c r="D23" s="60" t="s">
        <v>17</v>
      </c>
      <c r="E23" s="69">
        <v>80</v>
      </c>
      <c r="F23" s="61">
        <v>23.92</v>
      </c>
      <c r="G23" s="75">
        <f t="shared" si="0"/>
        <v>1913.6</v>
      </c>
      <c r="H23" s="64">
        <v>1.0430999999999999</v>
      </c>
      <c r="I23" s="63">
        <f t="shared" si="2"/>
        <v>24.95</v>
      </c>
      <c r="M23" s="44"/>
    </row>
    <row r="24" spans="1:22" ht="12.7">
      <c r="A24" s="57">
        <v>13</v>
      </c>
      <c r="B24" s="58"/>
      <c r="C24" s="59" t="s">
        <v>24</v>
      </c>
      <c r="D24" s="60" t="s">
        <v>17</v>
      </c>
      <c r="E24" s="69">
        <v>80</v>
      </c>
      <c r="F24" s="61">
        <v>14.01</v>
      </c>
      <c r="G24" s="75">
        <f t="shared" si="0"/>
        <v>1120.8</v>
      </c>
      <c r="H24" s="64">
        <v>1.0430999999999999</v>
      </c>
      <c r="I24" s="63">
        <f t="shared" si="2"/>
        <v>14.61</v>
      </c>
      <c r="M24" s="44"/>
    </row>
    <row r="25" spans="1:22" ht="37">
      <c r="A25" s="57">
        <v>14</v>
      </c>
      <c r="B25" s="58"/>
      <c r="C25" s="59" t="s">
        <v>25</v>
      </c>
      <c r="D25" s="60" t="s">
        <v>26</v>
      </c>
      <c r="E25" s="69">
        <v>35</v>
      </c>
      <c r="F25" s="61">
        <v>79.92</v>
      </c>
      <c r="G25" s="75">
        <f t="shared" si="0"/>
        <v>2797.2</v>
      </c>
      <c r="H25" s="64">
        <v>1.0430999999999999</v>
      </c>
      <c r="I25" s="63">
        <f t="shared" si="2"/>
        <v>83.36</v>
      </c>
      <c r="M25" s="44"/>
    </row>
    <row r="26" spans="1:22" ht="24.7">
      <c r="A26" s="57">
        <v>15</v>
      </c>
      <c r="B26" s="58"/>
      <c r="C26" s="59" t="s">
        <v>27</v>
      </c>
      <c r="D26" s="60" t="s">
        <v>28</v>
      </c>
      <c r="E26" s="69">
        <v>7</v>
      </c>
      <c r="F26" s="61">
        <v>64.94</v>
      </c>
      <c r="G26" s="75">
        <f t="shared" si="0"/>
        <v>454.58</v>
      </c>
      <c r="H26" s="64">
        <v>1.0430999999999999</v>
      </c>
      <c r="I26" s="63">
        <f t="shared" si="2"/>
        <v>67.739999999999995</v>
      </c>
      <c r="M26" s="44"/>
    </row>
    <row r="27" spans="1:22" ht="24.7">
      <c r="A27" s="57">
        <v>16</v>
      </c>
      <c r="B27" s="58"/>
      <c r="C27" s="59" t="s">
        <v>29</v>
      </c>
      <c r="D27" s="60" t="s">
        <v>28</v>
      </c>
      <c r="E27" s="69">
        <v>4</v>
      </c>
      <c r="F27" s="61">
        <v>62.39</v>
      </c>
      <c r="G27" s="75">
        <f t="shared" si="0"/>
        <v>249.56</v>
      </c>
      <c r="H27" s="64">
        <v>1.0430999999999999</v>
      </c>
      <c r="I27" s="63">
        <f t="shared" si="2"/>
        <v>65.08</v>
      </c>
      <c r="M27" s="44"/>
    </row>
    <row r="28" spans="1:22" ht="37">
      <c r="A28" s="57">
        <v>17</v>
      </c>
      <c r="B28" s="58"/>
      <c r="C28" s="59" t="s">
        <v>117</v>
      </c>
      <c r="D28" s="60" t="s">
        <v>17</v>
      </c>
      <c r="E28" s="69">
        <v>25</v>
      </c>
      <c r="F28" s="61">
        <v>886</v>
      </c>
      <c r="G28" s="75">
        <f t="shared" si="0"/>
        <v>22150</v>
      </c>
      <c r="H28" s="64">
        <v>1.0430999999999999</v>
      </c>
      <c r="I28" s="63">
        <f t="shared" si="2"/>
        <v>924.19</v>
      </c>
      <c r="M28" s="44"/>
    </row>
    <row r="29" spans="1:22" ht="49.35">
      <c r="A29" s="57">
        <v>18</v>
      </c>
      <c r="B29" s="58"/>
      <c r="C29" s="59" t="s">
        <v>30</v>
      </c>
      <c r="D29" s="60" t="s">
        <v>31</v>
      </c>
      <c r="E29" s="69">
        <v>1</v>
      </c>
      <c r="F29" s="61">
        <v>1.49</v>
      </c>
      <c r="G29" s="75">
        <f t="shared" si="0"/>
        <v>1.49</v>
      </c>
      <c r="H29" s="64">
        <v>1.0430999999999999</v>
      </c>
      <c r="I29" s="63">
        <f t="shared" si="2"/>
        <v>1.55</v>
      </c>
      <c r="M29" s="44"/>
    </row>
    <row r="30" spans="1:22" ht="24.7">
      <c r="A30" s="57">
        <v>19</v>
      </c>
      <c r="B30" s="58"/>
      <c r="C30" s="59" t="s">
        <v>32</v>
      </c>
      <c r="D30" s="60" t="s">
        <v>17</v>
      </c>
      <c r="E30" s="69">
        <v>240</v>
      </c>
      <c r="F30" s="61">
        <v>1310.92</v>
      </c>
      <c r="G30" s="75">
        <f t="shared" si="0"/>
        <v>314620.79999999999</v>
      </c>
      <c r="H30" s="64">
        <v>1.0430999999999999</v>
      </c>
      <c r="I30" s="63">
        <f t="shared" si="2"/>
        <v>1367.42</v>
      </c>
      <c r="M30" s="44"/>
    </row>
    <row r="31" spans="1:22" ht="49.35">
      <c r="A31" s="57">
        <v>20</v>
      </c>
      <c r="B31" s="58"/>
      <c r="C31" s="59" t="s">
        <v>33</v>
      </c>
      <c r="D31" s="60" t="s">
        <v>31</v>
      </c>
      <c r="E31" s="69">
        <v>1</v>
      </c>
      <c r="F31" s="61">
        <v>1.51</v>
      </c>
      <c r="G31" s="75">
        <f t="shared" si="0"/>
        <v>1.51</v>
      </c>
      <c r="H31" s="64">
        <v>1.0430999999999999</v>
      </c>
      <c r="I31" s="63">
        <f t="shared" si="2"/>
        <v>1.58</v>
      </c>
      <c r="M31" s="44"/>
    </row>
    <row r="32" spans="1:22" ht="24.7">
      <c r="A32" s="57">
        <v>21</v>
      </c>
      <c r="B32" s="58"/>
      <c r="C32" s="59" t="s">
        <v>34</v>
      </c>
      <c r="D32" s="60" t="s">
        <v>17</v>
      </c>
      <c r="E32" s="69">
        <v>265</v>
      </c>
      <c r="F32" s="61">
        <v>651.23</v>
      </c>
      <c r="G32" s="75">
        <f t="shared" si="0"/>
        <v>172575.95</v>
      </c>
      <c r="H32" s="64">
        <v>1.0430999999999999</v>
      </c>
      <c r="I32" s="63">
        <f t="shared" si="2"/>
        <v>679.3</v>
      </c>
      <c r="M32" s="44"/>
    </row>
    <row r="33" spans="1:25" ht="37">
      <c r="A33" s="57">
        <v>22</v>
      </c>
      <c r="B33" s="58"/>
      <c r="C33" s="59" t="s">
        <v>35</v>
      </c>
      <c r="D33" s="60" t="s">
        <v>31</v>
      </c>
      <c r="E33" s="69">
        <v>1</v>
      </c>
      <c r="F33" s="61">
        <v>0.22</v>
      </c>
      <c r="G33" s="75">
        <f t="shared" si="0"/>
        <v>0.22</v>
      </c>
      <c r="H33" s="64">
        <v>1.0430999999999999</v>
      </c>
      <c r="I33" s="63">
        <f t="shared" si="2"/>
        <v>0.23</v>
      </c>
      <c r="M33" s="44"/>
    </row>
    <row r="34" spans="1:25" ht="24.7">
      <c r="A34" s="57">
        <v>23</v>
      </c>
      <c r="B34" s="58"/>
      <c r="C34" s="59" t="s">
        <v>36</v>
      </c>
      <c r="D34" s="60" t="s">
        <v>17</v>
      </c>
      <c r="E34" s="69">
        <v>15</v>
      </c>
      <c r="F34" s="61">
        <v>573.86</v>
      </c>
      <c r="G34" s="75">
        <f t="shared" si="0"/>
        <v>8607.9</v>
      </c>
      <c r="H34" s="64">
        <v>1.0430999999999999</v>
      </c>
      <c r="I34" s="63">
        <f t="shared" si="2"/>
        <v>598.59</v>
      </c>
      <c r="M34" s="44"/>
    </row>
    <row r="35" spans="1:25" ht="37">
      <c r="A35" s="57">
        <v>24</v>
      </c>
      <c r="B35" s="58"/>
      <c r="C35" s="59" t="s">
        <v>37</v>
      </c>
      <c r="D35" s="60" t="s">
        <v>31</v>
      </c>
      <c r="E35" s="69">
        <v>1</v>
      </c>
      <c r="F35" s="61">
        <v>0.14000000000000001</v>
      </c>
      <c r="G35" s="75">
        <f t="shared" si="0"/>
        <v>0.14000000000000001</v>
      </c>
      <c r="H35" s="64">
        <v>1.0430999999999999</v>
      </c>
      <c r="I35" s="63">
        <f t="shared" si="2"/>
        <v>0.15</v>
      </c>
      <c r="M35" s="44"/>
    </row>
    <row r="36" spans="1:25" ht="37">
      <c r="A36" s="57">
        <v>25</v>
      </c>
      <c r="B36" s="58"/>
      <c r="C36" s="59" t="s">
        <v>38</v>
      </c>
      <c r="D36" s="60" t="s">
        <v>17</v>
      </c>
      <c r="E36" s="69">
        <v>105</v>
      </c>
      <c r="F36" s="61">
        <v>149.22999999999999</v>
      </c>
      <c r="G36" s="75">
        <f t="shared" si="0"/>
        <v>15669.15</v>
      </c>
      <c r="H36" s="64">
        <v>1.0430999999999999</v>
      </c>
      <c r="I36" s="63">
        <f t="shared" si="2"/>
        <v>155.66</v>
      </c>
      <c r="M36" s="44"/>
    </row>
    <row r="37" spans="1:25" ht="24.7">
      <c r="A37" s="57">
        <v>26</v>
      </c>
      <c r="B37" s="58"/>
      <c r="C37" s="59" t="s">
        <v>39</v>
      </c>
      <c r="D37" s="60" t="s">
        <v>17</v>
      </c>
      <c r="E37" s="69">
        <v>210</v>
      </c>
      <c r="F37" s="61">
        <v>42.38</v>
      </c>
      <c r="G37" s="75">
        <f t="shared" si="0"/>
        <v>8899.7999999999993</v>
      </c>
      <c r="H37" s="64">
        <v>1.0430999999999999</v>
      </c>
      <c r="I37" s="63">
        <f t="shared" si="2"/>
        <v>44.21</v>
      </c>
      <c r="M37" s="44"/>
    </row>
    <row r="38" spans="1:25" ht="37">
      <c r="A38" s="57">
        <v>27</v>
      </c>
      <c r="B38" s="58"/>
      <c r="C38" s="59" t="s">
        <v>40</v>
      </c>
      <c r="D38" s="60" t="s">
        <v>17</v>
      </c>
      <c r="E38" s="69">
        <v>6</v>
      </c>
      <c r="F38" s="61">
        <v>203.53</v>
      </c>
      <c r="G38" s="75">
        <f t="shared" si="0"/>
        <v>1221.18</v>
      </c>
      <c r="H38" s="64">
        <v>1.0430999999999999</v>
      </c>
      <c r="I38" s="63">
        <f t="shared" si="2"/>
        <v>212.3</v>
      </c>
      <c r="M38" s="44"/>
      <c r="Y38" s="37"/>
    </row>
    <row r="39" spans="1:25" ht="24.7">
      <c r="A39" s="57">
        <v>28</v>
      </c>
      <c r="B39" s="58"/>
      <c r="C39" s="59" t="s">
        <v>41</v>
      </c>
      <c r="D39" s="60" t="s">
        <v>13</v>
      </c>
      <c r="E39" s="69">
        <v>2</v>
      </c>
      <c r="F39" s="61">
        <v>2106.79</v>
      </c>
      <c r="G39" s="75">
        <f t="shared" si="0"/>
        <v>4213.58</v>
      </c>
      <c r="H39" s="64">
        <v>1.0430999999999999</v>
      </c>
      <c r="I39" s="63">
        <f t="shared" si="2"/>
        <v>2197.59</v>
      </c>
      <c r="M39" s="44"/>
    </row>
    <row r="40" spans="1:25" ht="24.7">
      <c r="A40" s="57">
        <v>29</v>
      </c>
      <c r="B40" s="58"/>
      <c r="C40" s="59" t="s">
        <v>42</v>
      </c>
      <c r="D40" s="60" t="s">
        <v>9</v>
      </c>
      <c r="E40" s="69">
        <v>44</v>
      </c>
      <c r="F40" s="61">
        <v>100.85</v>
      </c>
      <c r="G40" s="75">
        <f t="shared" si="0"/>
        <v>4437.3999999999996</v>
      </c>
      <c r="H40" s="64">
        <v>1.0723</v>
      </c>
      <c r="I40" s="63">
        <f t="shared" si="2"/>
        <v>108.14</v>
      </c>
      <c r="M40" s="44"/>
    </row>
    <row r="41" spans="1:25" ht="24.7">
      <c r="A41" s="57">
        <v>30</v>
      </c>
      <c r="B41" s="58"/>
      <c r="C41" s="59" t="s">
        <v>43</v>
      </c>
      <c r="D41" s="60" t="s">
        <v>17</v>
      </c>
      <c r="E41" s="69">
        <v>20</v>
      </c>
      <c r="F41" s="61">
        <v>231.56</v>
      </c>
      <c r="G41" s="75">
        <f t="shared" si="0"/>
        <v>4631.2</v>
      </c>
      <c r="H41" s="64">
        <v>1.0430999999999999</v>
      </c>
      <c r="I41" s="63">
        <f t="shared" si="2"/>
        <v>241.54</v>
      </c>
      <c r="M41" s="44"/>
    </row>
    <row r="42" spans="1:25" ht="24.7">
      <c r="A42" s="57">
        <v>31</v>
      </c>
      <c r="B42" s="58"/>
      <c r="C42" s="59" t="s">
        <v>44</v>
      </c>
      <c r="D42" s="60" t="s">
        <v>31</v>
      </c>
      <c r="E42" s="69">
        <v>1</v>
      </c>
      <c r="F42" s="61">
        <v>0.21</v>
      </c>
      <c r="G42" s="75">
        <f t="shared" si="0"/>
        <v>0.21</v>
      </c>
      <c r="H42" s="64">
        <v>1.0430999999999999</v>
      </c>
      <c r="I42" s="63">
        <f t="shared" si="2"/>
        <v>0.22</v>
      </c>
      <c r="M42" s="44"/>
    </row>
    <row r="43" spans="1:25" ht="24.7">
      <c r="A43" s="57">
        <v>32</v>
      </c>
      <c r="B43" s="58"/>
      <c r="C43" s="59" t="s">
        <v>45</v>
      </c>
      <c r="D43" s="60" t="s">
        <v>17</v>
      </c>
      <c r="E43" s="69">
        <v>35</v>
      </c>
      <c r="F43" s="61">
        <v>238.59</v>
      </c>
      <c r="G43" s="75">
        <f t="shared" si="0"/>
        <v>8350.65</v>
      </c>
      <c r="H43" s="64">
        <v>1.0430999999999999</v>
      </c>
      <c r="I43" s="63">
        <f t="shared" si="2"/>
        <v>248.87</v>
      </c>
      <c r="M43" s="44"/>
    </row>
    <row r="44" spans="1:25" ht="37">
      <c r="A44" s="57">
        <v>33</v>
      </c>
      <c r="B44" s="58"/>
      <c r="C44" s="59" t="s">
        <v>46</v>
      </c>
      <c r="D44" s="60" t="s">
        <v>31</v>
      </c>
      <c r="E44" s="69">
        <v>1</v>
      </c>
      <c r="F44" s="61">
        <v>0.56000000000000005</v>
      </c>
      <c r="G44" s="75">
        <f t="shared" ref="G44:G75" si="3">ROUND(F44*E44,2)</f>
        <v>0.56000000000000005</v>
      </c>
      <c r="H44" s="64">
        <v>1.0430999999999999</v>
      </c>
      <c r="I44" s="63">
        <f t="shared" si="2"/>
        <v>0.57999999999999996</v>
      </c>
      <c r="M44" s="44"/>
    </row>
    <row r="45" spans="1:25" ht="37">
      <c r="A45" s="57">
        <v>34</v>
      </c>
      <c r="B45" s="58"/>
      <c r="C45" s="59" t="s">
        <v>47</v>
      </c>
      <c r="D45" s="60" t="s">
        <v>48</v>
      </c>
      <c r="E45" s="69">
        <v>200</v>
      </c>
      <c r="F45" s="61">
        <v>13.45</v>
      </c>
      <c r="G45" s="75">
        <f t="shared" si="3"/>
        <v>2690</v>
      </c>
      <c r="H45" s="64">
        <v>1.0723</v>
      </c>
      <c r="I45" s="63">
        <f t="shared" si="2"/>
        <v>14.42</v>
      </c>
      <c r="M45" s="44"/>
    </row>
    <row r="46" spans="1:25" ht="24.7">
      <c r="A46" s="57">
        <v>35</v>
      </c>
      <c r="B46" s="58"/>
      <c r="C46" s="59" t="s">
        <v>49</v>
      </c>
      <c r="D46" s="60" t="s">
        <v>50</v>
      </c>
      <c r="E46" s="69">
        <v>45</v>
      </c>
      <c r="F46" s="61">
        <v>38.01</v>
      </c>
      <c r="G46" s="75">
        <f t="shared" si="3"/>
        <v>1710.45</v>
      </c>
      <c r="H46" s="64">
        <v>1.0723</v>
      </c>
      <c r="I46" s="63">
        <f t="shared" si="2"/>
        <v>40.76</v>
      </c>
      <c r="M46" s="44"/>
    </row>
    <row r="47" spans="1:25" ht="37">
      <c r="A47" s="57">
        <v>36</v>
      </c>
      <c r="B47" s="58"/>
      <c r="C47" s="59" t="s">
        <v>51</v>
      </c>
      <c r="D47" s="60" t="s">
        <v>9</v>
      </c>
      <c r="E47" s="69">
        <v>3</v>
      </c>
      <c r="F47" s="61">
        <v>280.06</v>
      </c>
      <c r="G47" s="75">
        <f t="shared" si="3"/>
        <v>840.18</v>
      </c>
      <c r="H47" s="64">
        <v>1.0723</v>
      </c>
      <c r="I47" s="63">
        <f t="shared" si="2"/>
        <v>300.31</v>
      </c>
      <c r="M47" s="44"/>
    </row>
    <row r="48" spans="1:25" ht="12.7">
      <c r="A48" s="57">
        <v>37</v>
      </c>
      <c r="B48" s="58"/>
      <c r="C48" s="59" t="s">
        <v>52</v>
      </c>
      <c r="D48" s="60" t="s">
        <v>53</v>
      </c>
      <c r="E48" s="69">
        <v>5</v>
      </c>
      <c r="F48" s="61">
        <v>603.08000000000004</v>
      </c>
      <c r="G48" s="75">
        <f t="shared" si="3"/>
        <v>3015.4</v>
      </c>
      <c r="H48" s="64">
        <v>1.0430999999999999</v>
      </c>
      <c r="I48" s="63">
        <f t="shared" si="2"/>
        <v>629.07000000000005</v>
      </c>
      <c r="M48" s="44"/>
    </row>
    <row r="49" spans="1:13" ht="24.7">
      <c r="A49" s="57">
        <v>38</v>
      </c>
      <c r="B49" s="58"/>
      <c r="C49" s="59" t="s">
        <v>54</v>
      </c>
      <c r="D49" s="60" t="s">
        <v>55</v>
      </c>
      <c r="E49" s="69">
        <v>6</v>
      </c>
      <c r="F49" s="61">
        <v>1243.1300000000001</v>
      </c>
      <c r="G49" s="75">
        <f t="shared" si="3"/>
        <v>7458.78</v>
      </c>
      <c r="H49" s="64">
        <v>1.0430999999999999</v>
      </c>
      <c r="I49" s="63">
        <f t="shared" si="2"/>
        <v>1296.71</v>
      </c>
      <c r="M49" s="44"/>
    </row>
    <row r="50" spans="1:13" ht="37">
      <c r="A50" s="57">
        <v>39</v>
      </c>
      <c r="B50" s="58"/>
      <c r="C50" s="59" t="s">
        <v>56</v>
      </c>
      <c r="D50" s="60" t="s">
        <v>55</v>
      </c>
      <c r="E50" s="69">
        <v>6</v>
      </c>
      <c r="F50" s="61">
        <v>2085.09</v>
      </c>
      <c r="G50" s="75">
        <f t="shared" si="3"/>
        <v>12510.54</v>
      </c>
      <c r="H50" s="64">
        <v>1.0430999999999999</v>
      </c>
      <c r="I50" s="63">
        <f t="shared" si="2"/>
        <v>2174.96</v>
      </c>
      <c r="M50" s="44"/>
    </row>
    <row r="51" spans="1:13" ht="24.7">
      <c r="A51" s="57">
        <v>40</v>
      </c>
      <c r="B51" s="58"/>
      <c r="C51" s="59" t="s">
        <v>57</v>
      </c>
      <c r="D51" s="60" t="s">
        <v>55</v>
      </c>
      <c r="E51" s="69">
        <v>1</v>
      </c>
      <c r="F51" s="61">
        <v>435.42</v>
      </c>
      <c r="G51" s="75">
        <f t="shared" si="3"/>
        <v>435.42</v>
      </c>
      <c r="H51" s="64">
        <v>1.0430999999999999</v>
      </c>
      <c r="I51" s="63">
        <f t="shared" si="2"/>
        <v>454.19</v>
      </c>
      <c r="M51" s="44"/>
    </row>
    <row r="52" spans="1:13" ht="24.7">
      <c r="A52" s="57">
        <v>41</v>
      </c>
      <c r="B52" s="58"/>
      <c r="C52" s="59" t="s">
        <v>58</v>
      </c>
      <c r="D52" s="60" t="s">
        <v>17</v>
      </c>
      <c r="E52" s="69">
        <v>9</v>
      </c>
      <c r="F52" s="61">
        <v>67.59</v>
      </c>
      <c r="G52" s="75">
        <f t="shared" si="3"/>
        <v>608.30999999999995</v>
      </c>
      <c r="H52" s="64">
        <v>1.0430999999999999</v>
      </c>
      <c r="I52" s="63">
        <f t="shared" si="2"/>
        <v>70.5</v>
      </c>
      <c r="M52" s="44"/>
    </row>
    <row r="53" spans="1:13" ht="24.7">
      <c r="A53" s="57">
        <v>42</v>
      </c>
      <c r="B53" s="58"/>
      <c r="C53" s="59" t="s">
        <v>59</v>
      </c>
      <c r="D53" s="60" t="s">
        <v>48</v>
      </c>
      <c r="E53" s="69">
        <v>15</v>
      </c>
      <c r="F53" s="61">
        <v>21.6</v>
      </c>
      <c r="G53" s="75">
        <f t="shared" si="3"/>
        <v>324</v>
      </c>
      <c r="H53" s="64">
        <v>1.0723</v>
      </c>
      <c r="I53" s="63">
        <f t="shared" si="2"/>
        <v>23.16</v>
      </c>
      <c r="M53" s="44"/>
    </row>
    <row r="54" spans="1:13" ht="37">
      <c r="A54" s="57">
        <v>43</v>
      </c>
      <c r="B54" s="58"/>
      <c r="C54" s="59" t="s">
        <v>60</v>
      </c>
      <c r="D54" s="60" t="s">
        <v>48</v>
      </c>
      <c r="E54" s="69">
        <v>20</v>
      </c>
      <c r="F54" s="61">
        <v>17.27</v>
      </c>
      <c r="G54" s="75">
        <f t="shared" si="3"/>
        <v>345.4</v>
      </c>
      <c r="H54" s="64">
        <v>1.0723</v>
      </c>
      <c r="I54" s="63">
        <f t="shared" si="2"/>
        <v>18.52</v>
      </c>
      <c r="M54" s="44"/>
    </row>
    <row r="55" spans="1:13" ht="37">
      <c r="A55" s="57">
        <v>44</v>
      </c>
      <c r="B55" s="58"/>
      <c r="C55" s="59" t="s">
        <v>61</v>
      </c>
      <c r="D55" s="60" t="s">
        <v>48</v>
      </c>
      <c r="E55" s="69">
        <v>15</v>
      </c>
      <c r="F55" s="61">
        <v>20.420000000000002</v>
      </c>
      <c r="G55" s="75">
        <f t="shared" si="3"/>
        <v>306.3</v>
      </c>
      <c r="H55" s="64">
        <v>1.0723</v>
      </c>
      <c r="I55" s="63">
        <f t="shared" si="2"/>
        <v>21.9</v>
      </c>
      <c r="M55" s="44"/>
    </row>
    <row r="56" spans="1:13" ht="37">
      <c r="A56" s="57">
        <v>45</v>
      </c>
      <c r="B56" s="58"/>
      <c r="C56" s="59" t="s">
        <v>62</v>
      </c>
      <c r="D56" s="60" t="s">
        <v>48</v>
      </c>
      <c r="E56" s="69">
        <v>10</v>
      </c>
      <c r="F56" s="61">
        <v>31.76</v>
      </c>
      <c r="G56" s="75">
        <f t="shared" si="3"/>
        <v>317.60000000000002</v>
      </c>
      <c r="H56" s="64">
        <v>1.0723</v>
      </c>
      <c r="I56" s="63">
        <f t="shared" si="2"/>
        <v>34.06</v>
      </c>
      <c r="M56" s="44"/>
    </row>
    <row r="57" spans="1:13" ht="24.7">
      <c r="A57" s="57">
        <v>46</v>
      </c>
      <c r="B57" s="58"/>
      <c r="C57" s="59" t="s">
        <v>63</v>
      </c>
      <c r="D57" s="60" t="s">
        <v>64</v>
      </c>
      <c r="E57" s="69">
        <v>6</v>
      </c>
      <c r="F57" s="61">
        <v>108.44</v>
      </c>
      <c r="G57" s="75">
        <f t="shared" si="3"/>
        <v>650.64</v>
      </c>
      <c r="H57" s="64">
        <v>1.0723</v>
      </c>
      <c r="I57" s="63">
        <f t="shared" si="2"/>
        <v>116.28</v>
      </c>
      <c r="M57" s="44"/>
    </row>
    <row r="58" spans="1:13" ht="24.7">
      <c r="A58" s="57">
        <v>47</v>
      </c>
      <c r="B58" s="58"/>
      <c r="C58" s="59" t="s">
        <v>65</v>
      </c>
      <c r="D58" s="60" t="s">
        <v>64</v>
      </c>
      <c r="E58" s="69">
        <v>3</v>
      </c>
      <c r="F58" s="61">
        <v>123.68</v>
      </c>
      <c r="G58" s="75">
        <f t="shared" si="3"/>
        <v>371.04</v>
      </c>
      <c r="H58" s="64">
        <v>1.0723</v>
      </c>
      <c r="I58" s="63">
        <f t="shared" si="2"/>
        <v>132.62</v>
      </c>
      <c r="M58" s="44"/>
    </row>
    <row r="59" spans="1:13" ht="24.7">
      <c r="A59" s="57">
        <v>48</v>
      </c>
      <c r="B59" s="58"/>
      <c r="C59" s="59" t="s">
        <v>66</v>
      </c>
      <c r="D59" s="60" t="s">
        <v>64</v>
      </c>
      <c r="E59" s="69">
        <v>4</v>
      </c>
      <c r="F59" s="61">
        <v>120.59</v>
      </c>
      <c r="G59" s="75">
        <f t="shared" si="3"/>
        <v>482.36</v>
      </c>
      <c r="H59" s="64">
        <v>1.0723</v>
      </c>
      <c r="I59" s="63">
        <f t="shared" si="2"/>
        <v>129.31</v>
      </c>
      <c r="M59" s="44"/>
    </row>
    <row r="60" spans="1:13" ht="24.7">
      <c r="A60" s="57">
        <v>49</v>
      </c>
      <c r="B60" s="58"/>
      <c r="C60" s="59" t="s">
        <v>67</v>
      </c>
      <c r="D60" s="60" t="s">
        <v>28</v>
      </c>
      <c r="E60" s="69">
        <v>3</v>
      </c>
      <c r="F60" s="61">
        <v>961.91</v>
      </c>
      <c r="G60" s="75">
        <f t="shared" si="3"/>
        <v>2885.73</v>
      </c>
      <c r="H60" s="64">
        <v>1.0723</v>
      </c>
      <c r="I60" s="63">
        <f t="shared" si="2"/>
        <v>1031.46</v>
      </c>
      <c r="M60" s="44"/>
    </row>
    <row r="61" spans="1:13" ht="37">
      <c r="A61" s="57">
        <v>50</v>
      </c>
      <c r="B61" s="58"/>
      <c r="C61" s="59" t="s">
        <v>68</v>
      </c>
      <c r="D61" s="60" t="s">
        <v>9</v>
      </c>
      <c r="E61" s="69">
        <v>6</v>
      </c>
      <c r="F61" s="61">
        <v>248.77</v>
      </c>
      <c r="G61" s="75">
        <f t="shared" si="3"/>
        <v>1492.62</v>
      </c>
      <c r="H61" s="64">
        <v>1.0723</v>
      </c>
      <c r="I61" s="63">
        <f t="shared" si="2"/>
        <v>266.76</v>
      </c>
      <c r="M61" s="44"/>
    </row>
    <row r="62" spans="1:13" ht="49.35">
      <c r="A62" s="57">
        <v>51</v>
      </c>
      <c r="B62" s="58"/>
      <c r="C62" s="59" t="s">
        <v>69</v>
      </c>
      <c r="D62" s="60" t="s">
        <v>28</v>
      </c>
      <c r="E62" s="69">
        <v>0.8</v>
      </c>
      <c r="F62" s="61">
        <v>691.32</v>
      </c>
      <c r="G62" s="75">
        <f t="shared" si="3"/>
        <v>553.05999999999995</v>
      </c>
      <c r="H62" s="64">
        <v>1.0723</v>
      </c>
      <c r="I62" s="63">
        <f t="shared" si="2"/>
        <v>741.3</v>
      </c>
      <c r="M62" s="44"/>
    </row>
    <row r="63" spans="1:13" ht="49.35">
      <c r="A63" s="57">
        <v>52</v>
      </c>
      <c r="B63" s="58"/>
      <c r="C63" s="59" t="s">
        <v>70</v>
      </c>
      <c r="D63" s="60" t="s">
        <v>28</v>
      </c>
      <c r="E63" s="69">
        <v>0.8</v>
      </c>
      <c r="F63" s="61">
        <v>888.17</v>
      </c>
      <c r="G63" s="75">
        <f t="shared" si="3"/>
        <v>710.54</v>
      </c>
      <c r="H63" s="64">
        <v>1.0723</v>
      </c>
      <c r="I63" s="63">
        <f t="shared" si="2"/>
        <v>952.38</v>
      </c>
      <c r="M63" s="44"/>
    </row>
    <row r="64" spans="1:13" ht="49.35">
      <c r="A64" s="57">
        <v>53</v>
      </c>
      <c r="B64" s="58"/>
      <c r="C64" s="59" t="s">
        <v>71</v>
      </c>
      <c r="D64" s="60" t="s">
        <v>9</v>
      </c>
      <c r="E64" s="69">
        <v>3</v>
      </c>
      <c r="F64" s="61">
        <v>146.02000000000001</v>
      </c>
      <c r="G64" s="75">
        <f t="shared" si="3"/>
        <v>438.06</v>
      </c>
      <c r="H64" s="64">
        <v>1.0723</v>
      </c>
      <c r="I64" s="63">
        <f t="shared" si="2"/>
        <v>156.58000000000001</v>
      </c>
      <c r="M64" s="44"/>
    </row>
    <row r="65" spans="1:13" ht="24.7">
      <c r="A65" s="57">
        <v>54</v>
      </c>
      <c r="B65" s="58"/>
      <c r="C65" s="59" t="s">
        <v>72</v>
      </c>
      <c r="D65" s="60" t="s">
        <v>9</v>
      </c>
      <c r="E65" s="69">
        <v>35</v>
      </c>
      <c r="F65" s="61">
        <v>161.32</v>
      </c>
      <c r="G65" s="75">
        <f t="shared" si="3"/>
        <v>5646.2</v>
      </c>
      <c r="H65" s="64">
        <v>1.0723</v>
      </c>
      <c r="I65" s="63">
        <f t="shared" si="2"/>
        <v>172.98</v>
      </c>
      <c r="M65" s="44"/>
    </row>
    <row r="66" spans="1:13" ht="24.7">
      <c r="A66" s="57">
        <v>55</v>
      </c>
      <c r="B66" s="58"/>
      <c r="C66" s="59" t="s">
        <v>73</v>
      </c>
      <c r="D66" s="60" t="s">
        <v>17</v>
      </c>
      <c r="E66" s="69">
        <v>6</v>
      </c>
      <c r="F66" s="61">
        <v>232.09</v>
      </c>
      <c r="G66" s="75">
        <f t="shared" si="3"/>
        <v>1392.54</v>
      </c>
      <c r="H66" s="64">
        <v>1.0430999999999999</v>
      </c>
      <c r="I66" s="63">
        <f t="shared" si="2"/>
        <v>242.09</v>
      </c>
      <c r="M66" s="44"/>
    </row>
    <row r="67" spans="1:13" ht="12.7">
      <c r="A67" s="57">
        <v>56</v>
      </c>
      <c r="B67" s="58"/>
      <c r="C67" s="59" t="s">
        <v>74</v>
      </c>
      <c r="D67" s="60" t="s">
        <v>48</v>
      </c>
      <c r="E67" s="69">
        <v>50</v>
      </c>
      <c r="F67" s="61">
        <v>5.45</v>
      </c>
      <c r="G67" s="75">
        <f t="shared" si="3"/>
        <v>272.5</v>
      </c>
      <c r="H67" s="64">
        <v>1.0430999999999999</v>
      </c>
      <c r="I67" s="63">
        <f t="shared" si="2"/>
        <v>5.68</v>
      </c>
      <c r="M67" s="44"/>
    </row>
    <row r="68" spans="1:13" ht="12.7">
      <c r="A68" s="57">
        <v>57</v>
      </c>
      <c r="B68" s="58"/>
      <c r="C68" s="59" t="s">
        <v>75</v>
      </c>
      <c r="D68" s="60" t="s">
        <v>48</v>
      </c>
      <c r="E68" s="69">
        <v>50</v>
      </c>
      <c r="F68" s="61">
        <v>3.27</v>
      </c>
      <c r="G68" s="75">
        <f t="shared" si="3"/>
        <v>163.5</v>
      </c>
      <c r="H68" s="64">
        <v>1.0430999999999999</v>
      </c>
      <c r="I68" s="63">
        <f t="shared" si="2"/>
        <v>3.41</v>
      </c>
      <c r="M68" s="44"/>
    </row>
    <row r="69" spans="1:13" ht="49.35">
      <c r="A69" s="57">
        <v>58</v>
      </c>
      <c r="B69" s="58"/>
      <c r="C69" s="59" t="s">
        <v>76</v>
      </c>
      <c r="D69" s="60" t="s">
        <v>26</v>
      </c>
      <c r="E69" s="69">
        <v>200</v>
      </c>
      <c r="F69" s="61">
        <v>8.94</v>
      </c>
      <c r="G69" s="75">
        <f t="shared" si="3"/>
        <v>1788</v>
      </c>
      <c r="H69" s="64">
        <v>1.0430999999999999</v>
      </c>
      <c r="I69" s="63">
        <f t="shared" si="2"/>
        <v>9.33</v>
      </c>
      <c r="M69" s="44"/>
    </row>
    <row r="70" spans="1:13" ht="24.7">
      <c r="A70" s="57">
        <v>59</v>
      </c>
      <c r="B70" s="58"/>
      <c r="C70" s="59" t="s">
        <v>77</v>
      </c>
      <c r="D70" s="60" t="s">
        <v>26</v>
      </c>
      <c r="E70" s="69">
        <v>6</v>
      </c>
      <c r="F70" s="61">
        <v>6.13</v>
      </c>
      <c r="G70" s="75">
        <f t="shared" si="3"/>
        <v>36.78</v>
      </c>
      <c r="H70" s="64">
        <v>1.0430999999999999</v>
      </c>
      <c r="I70" s="63">
        <f t="shared" si="2"/>
        <v>6.39</v>
      </c>
      <c r="M70" s="44"/>
    </row>
    <row r="71" spans="1:13" ht="12.7">
      <c r="A71" s="57">
        <v>60</v>
      </c>
      <c r="B71" s="58"/>
      <c r="C71" s="59" t="s">
        <v>78</v>
      </c>
      <c r="D71" s="60" t="s">
        <v>79</v>
      </c>
      <c r="E71" s="69">
        <v>6</v>
      </c>
      <c r="F71" s="61">
        <v>109.91</v>
      </c>
      <c r="G71" s="75">
        <f t="shared" si="3"/>
        <v>659.46</v>
      </c>
      <c r="H71" s="64">
        <v>1.0430999999999999</v>
      </c>
      <c r="I71" s="63">
        <f t="shared" si="2"/>
        <v>114.65</v>
      </c>
      <c r="M71" s="44"/>
    </row>
    <row r="72" spans="1:13" ht="49.35">
      <c r="A72" s="57">
        <v>61</v>
      </c>
      <c r="B72" s="58"/>
      <c r="C72" s="59" t="s">
        <v>80</v>
      </c>
      <c r="D72" s="60" t="s">
        <v>28</v>
      </c>
      <c r="E72" s="69">
        <v>3.5</v>
      </c>
      <c r="F72" s="61">
        <v>2083.34</v>
      </c>
      <c r="G72" s="75">
        <f t="shared" si="3"/>
        <v>7291.69</v>
      </c>
      <c r="H72" s="64">
        <v>1.0430999999999999</v>
      </c>
      <c r="I72" s="63">
        <f t="shared" si="2"/>
        <v>2173.13</v>
      </c>
      <c r="M72" s="44"/>
    </row>
    <row r="73" spans="1:13" ht="49.35">
      <c r="A73" s="57">
        <v>62</v>
      </c>
      <c r="B73" s="58"/>
      <c r="C73" s="59" t="s">
        <v>81</v>
      </c>
      <c r="D73" s="60" t="s">
        <v>82</v>
      </c>
      <c r="E73" s="69">
        <v>2</v>
      </c>
      <c r="F73" s="61">
        <v>226.87</v>
      </c>
      <c r="G73" s="75">
        <f t="shared" si="3"/>
        <v>453.74</v>
      </c>
      <c r="H73" s="64">
        <v>1.0430999999999999</v>
      </c>
      <c r="I73" s="63">
        <f t="shared" si="2"/>
        <v>236.65</v>
      </c>
      <c r="M73" s="44"/>
    </row>
    <row r="74" spans="1:13" ht="37">
      <c r="A74" s="57">
        <v>63</v>
      </c>
      <c r="B74" s="58"/>
      <c r="C74" s="59" t="s">
        <v>83</v>
      </c>
      <c r="D74" s="60" t="s">
        <v>82</v>
      </c>
      <c r="E74" s="69">
        <v>2</v>
      </c>
      <c r="F74" s="61">
        <v>203.1</v>
      </c>
      <c r="G74" s="75">
        <f t="shared" si="3"/>
        <v>406.2</v>
      </c>
      <c r="H74" s="64">
        <v>1.0430999999999999</v>
      </c>
      <c r="I74" s="63">
        <f t="shared" si="2"/>
        <v>211.85</v>
      </c>
      <c r="M74" s="44"/>
    </row>
    <row r="75" spans="1:13" ht="24.7">
      <c r="A75" s="57">
        <v>64</v>
      </c>
      <c r="B75" s="58"/>
      <c r="C75" s="59" t="s">
        <v>84</v>
      </c>
      <c r="D75" s="60" t="s">
        <v>26</v>
      </c>
      <c r="E75" s="69">
        <v>7</v>
      </c>
      <c r="F75" s="61">
        <v>107.22</v>
      </c>
      <c r="G75" s="75">
        <f t="shared" si="3"/>
        <v>750.54</v>
      </c>
      <c r="H75" s="64">
        <v>1.0430999999999999</v>
      </c>
      <c r="I75" s="63">
        <f t="shared" si="2"/>
        <v>111.84</v>
      </c>
      <c r="M75" s="44"/>
    </row>
    <row r="76" spans="1:13" ht="37">
      <c r="A76" s="57">
        <v>65</v>
      </c>
      <c r="B76" s="58"/>
      <c r="C76" s="59" t="s">
        <v>85</v>
      </c>
      <c r="D76" s="60" t="s">
        <v>28</v>
      </c>
      <c r="E76" s="69">
        <v>9</v>
      </c>
      <c r="F76" s="61">
        <v>1006.52</v>
      </c>
      <c r="G76" s="75">
        <f t="shared" ref="G76:G101" si="4">ROUND(F76*E76,2)</f>
        <v>9058.68</v>
      </c>
      <c r="H76" s="64">
        <v>1.0430999999999999</v>
      </c>
      <c r="I76" s="63">
        <f t="shared" si="2"/>
        <v>1049.9000000000001</v>
      </c>
      <c r="M76" s="44"/>
    </row>
    <row r="77" spans="1:13" ht="24.7">
      <c r="A77" s="57">
        <v>66</v>
      </c>
      <c r="B77" s="58"/>
      <c r="C77" s="59" t="s">
        <v>86</v>
      </c>
      <c r="D77" s="60" t="s">
        <v>17</v>
      </c>
      <c r="E77" s="69">
        <v>5</v>
      </c>
      <c r="F77" s="61">
        <v>349.58</v>
      </c>
      <c r="G77" s="75">
        <f t="shared" si="4"/>
        <v>1747.9</v>
      </c>
      <c r="H77" s="64">
        <v>1.0430999999999999</v>
      </c>
      <c r="I77" s="63">
        <f t="shared" si="2"/>
        <v>364.65</v>
      </c>
      <c r="M77" s="44"/>
    </row>
    <row r="78" spans="1:13" ht="37">
      <c r="A78" s="57">
        <v>67</v>
      </c>
      <c r="B78" s="58"/>
      <c r="C78" s="59" t="s">
        <v>87</v>
      </c>
      <c r="D78" s="60" t="s">
        <v>31</v>
      </c>
      <c r="E78" s="69">
        <v>1</v>
      </c>
      <c r="F78" s="61">
        <v>1.51</v>
      </c>
      <c r="G78" s="75">
        <f t="shared" si="4"/>
        <v>1.51</v>
      </c>
      <c r="H78" s="64">
        <v>1.0430999999999999</v>
      </c>
      <c r="I78" s="63">
        <f t="shared" si="2"/>
        <v>1.58</v>
      </c>
      <c r="M78" s="44"/>
    </row>
    <row r="79" spans="1:13" ht="49.35">
      <c r="A79" s="57">
        <v>68</v>
      </c>
      <c r="B79" s="58"/>
      <c r="C79" s="59" t="s">
        <v>88</v>
      </c>
      <c r="D79" s="60" t="s">
        <v>17</v>
      </c>
      <c r="E79" s="69">
        <v>2</v>
      </c>
      <c r="F79" s="61">
        <v>573.61</v>
      </c>
      <c r="G79" s="75">
        <f t="shared" si="4"/>
        <v>1147.22</v>
      </c>
      <c r="H79" s="64">
        <v>1.0430999999999999</v>
      </c>
      <c r="I79" s="63">
        <f t="shared" si="2"/>
        <v>598.33000000000004</v>
      </c>
      <c r="M79" s="44"/>
    </row>
    <row r="80" spans="1:13" ht="37">
      <c r="A80" s="57">
        <v>69</v>
      </c>
      <c r="B80" s="58"/>
      <c r="C80" s="59" t="s">
        <v>89</v>
      </c>
      <c r="D80" s="60" t="s">
        <v>31</v>
      </c>
      <c r="E80" s="69">
        <v>1</v>
      </c>
      <c r="F80" s="61">
        <v>0.28000000000000003</v>
      </c>
      <c r="G80" s="75">
        <f t="shared" si="4"/>
        <v>0.28000000000000003</v>
      </c>
      <c r="H80" s="64">
        <v>1.0430999999999999</v>
      </c>
      <c r="I80" s="63">
        <f t="shared" si="2"/>
        <v>0.28999999999999998</v>
      </c>
      <c r="M80" s="44"/>
    </row>
    <row r="81" spans="1:13" ht="12.7">
      <c r="A81" s="57">
        <v>70</v>
      </c>
      <c r="B81" s="58"/>
      <c r="C81" s="59" t="s">
        <v>90</v>
      </c>
      <c r="D81" s="60" t="s">
        <v>13</v>
      </c>
      <c r="E81" s="69">
        <v>1.2</v>
      </c>
      <c r="F81" s="61">
        <v>553.91</v>
      </c>
      <c r="G81" s="75">
        <f t="shared" si="4"/>
        <v>664.69</v>
      </c>
      <c r="H81" s="64">
        <v>1.0430999999999999</v>
      </c>
      <c r="I81" s="63">
        <f t="shared" si="2"/>
        <v>577.78</v>
      </c>
      <c r="M81" s="44"/>
    </row>
    <row r="82" spans="1:13" ht="12.7">
      <c r="A82" s="57">
        <v>71</v>
      </c>
      <c r="B82" s="58"/>
      <c r="C82" s="59" t="s">
        <v>91</v>
      </c>
      <c r="D82" s="60" t="s">
        <v>17</v>
      </c>
      <c r="E82" s="69">
        <v>2</v>
      </c>
      <c r="F82" s="61">
        <v>35.020000000000003</v>
      </c>
      <c r="G82" s="75">
        <f t="shared" si="4"/>
        <v>70.040000000000006</v>
      </c>
      <c r="H82" s="64">
        <v>1.0430999999999999</v>
      </c>
      <c r="I82" s="63">
        <f t="shared" si="2"/>
        <v>36.53</v>
      </c>
      <c r="M82" s="44"/>
    </row>
    <row r="83" spans="1:13" ht="24.7">
      <c r="A83" s="57">
        <v>72</v>
      </c>
      <c r="B83" s="58"/>
      <c r="C83" s="59" t="s">
        <v>92</v>
      </c>
      <c r="D83" s="60" t="s">
        <v>17</v>
      </c>
      <c r="E83" s="69">
        <v>7</v>
      </c>
      <c r="F83" s="61">
        <v>110.94</v>
      </c>
      <c r="G83" s="75">
        <f t="shared" si="4"/>
        <v>776.58</v>
      </c>
      <c r="H83" s="64">
        <v>1.0430999999999999</v>
      </c>
      <c r="I83" s="63">
        <f t="shared" ref="I83:I101" si="5">ROUND(F83*H83,2)</f>
        <v>115.72</v>
      </c>
      <c r="M83" s="44"/>
    </row>
    <row r="84" spans="1:13" ht="24.7">
      <c r="A84" s="57">
        <v>73</v>
      </c>
      <c r="B84" s="58"/>
      <c r="C84" s="59" t="s">
        <v>93</v>
      </c>
      <c r="D84" s="60" t="s">
        <v>53</v>
      </c>
      <c r="E84" s="69">
        <v>3</v>
      </c>
      <c r="F84" s="61">
        <v>96.58</v>
      </c>
      <c r="G84" s="75">
        <f t="shared" si="4"/>
        <v>289.74</v>
      </c>
      <c r="H84" s="64">
        <v>1.0430999999999999</v>
      </c>
      <c r="I84" s="63">
        <f t="shared" si="5"/>
        <v>100.74</v>
      </c>
      <c r="M84" s="44"/>
    </row>
    <row r="85" spans="1:13" ht="24.7">
      <c r="A85" s="57">
        <v>74</v>
      </c>
      <c r="B85" s="58"/>
      <c r="C85" s="59" t="s">
        <v>94</v>
      </c>
      <c r="D85" s="60" t="s">
        <v>17</v>
      </c>
      <c r="E85" s="69">
        <v>4</v>
      </c>
      <c r="F85" s="61">
        <v>215.58</v>
      </c>
      <c r="G85" s="75">
        <f t="shared" si="4"/>
        <v>862.32</v>
      </c>
      <c r="H85" s="64">
        <v>1.0430999999999999</v>
      </c>
      <c r="I85" s="63">
        <f t="shared" si="5"/>
        <v>224.87</v>
      </c>
      <c r="M85" s="44"/>
    </row>
    <row r="86" spans="1:13" ht="24.7">
      <c r="A86" s="57">
        <v>75</v>
      </c>
      <c r="B86" s="58"/>
      <c r="C86" s="59" t="s">
        <v>95</v>
      </c>
      <c r="D86" s="60" t="s">
        <v>17</v>
      </c>
      <c r="E86" s="69">
        <v>3</v>
      </c>
      <c r="F86" s="61">
        <v>1971.84</v>
      </c>
      <c r="G86" s="75">
        <f t="shared" si="4"/>
        <v>5915.52</v>
      </c>
      <c r="H86" s="64">
        <v>1.0430999999999999</v>
      </c>
      <c r="I86" s="63">
        <f t="shared" si="5"/>
        <v>2056.83</v>
      </c>
      <c r="M86" s="44"/>
    </row>
    <row r="87" spans="1:13" ht="37">
      <c r="A87" s="57">
        <v>76</v>
      </c>
      <c r="B87" s="58"/>
      <c r="C87" s="59" t="s">
        <v>96</v>
      </c>
      <c r="D87" s="60" t="s">
        <v>97</v>
      </c>
      <c r="E87" s="69">
        <v>1.2</v>
      </c>
      <c r="F87" s="61">
        <v>290.5</v>
      </c>
      <c r="G87" s="75">
        <f t="shared" si="4"/>
        <v>348.6</v>
      </c>
      <c r="H87" s="64">
        <v>1.0430999999999999</v>
      </c>
      <c r="I87" s="63">
        <f t="shared" si="5"/>
        <v>303.02</v>
      </c>
      <c r="M87" s="44"/>
    </row>
    <row r="88" spans="1:13" ht="24.7">
      <c r="A88" s="57">
        <v>77</v>
      </c>
      <c r="B88" s="58"/>
      <c r="C88" s="59" t="s">
        <v>98</v>
      </c>
      <c r="D88" s="60" t="s">
        <v>21</v>
      </c>
      <c r="E88" s="69">
        <v>3</v>
      </c>
      <c r="F88" s="61">
        <v>2068.61</v>
      </c>
      <c r="G88" s="75">
        <f t="shared" si="4"/>
        <v>6205.83</v>
      </c>
      <c r="H88" s="64">
        <v>1.0430999999999999</v>
      </c>
      <c r="I88" s="63">
        <f t="shared" si="5"/>
        <v>2157.77</v>
      </c>
      <c r="M88" s="44"/>
    </row>
    <row r="89" spans="1:13" ht="37">
      <c r="A89" s="57">
        <v>78</v>
      </c>
      <c r="B89" s="58"/>
      <c r="C89" s="59" t="s">
        <v>99</v>
      </c>
      <c r="D89" s="60" t="s">
        <v>97</v>
      </c>
      <c r="E89" s="69">
        <v>1.2</v>
      </c>
      <c r="F89" s="61">
        <v>305.58</v>
      </c>
      <c r="G89" s="75">
        <f t="shared" si="4"/>
        <v>366.7</v>
      </c>
      <c r="H89" s="64">
        <v>1.0430999999999999</v>
      </c>
      <c r="I89" s="63">
        <f t="shared" si="5"/>
        <v>318.75</v>
      </c>
      <c r="M89" s="44"/>
    </row>
    <row r="90" spans="1:13" ht="37">
      <c r="A90" s="57">
        <v>79</v>
      </c>
      <c r="B90" s="58"/>
      <c r="C90" s="59" t="s">
        <v>100</v>
      </c>
      <c r="D90" s="60" t="s">
        <v>17</v>
      </c>
      <c r="E90" s="69">
        <v>1.1000000000000001</v>
      </c>
      <c r="F90" s="61">
        <v>1634.73</v>
      </c>
      <c r="G90" s="75">
        <f t="shared" si="4"/>
        <v>1798.2</v>
      </c>
      <c r="H90" s="64">
        <v>1.0430999999999999</v>
      </c>
      <c r="I90" s="63">
        <f t="shared" si="5"/>
        <v>1705.19</v>
      </c>
      <c r="M90" s="44"/>
    </row>
    <row r="91" spans="1:13" ht="37">
      <c r="A91" s="57">
        <v>80</v>
      </c>
      <c r="B91" s="58"/>
      <c r="C91" s="59" t="s">
        <v>101</v>
      </c>
      <c r="D91" s="60" t="s">
        <v>17</v>
      </c>
      <c r="E91" s="69">
        <v>1.1000000000000001</v>
      </c>
      <c r="F91" s="61">
        <v>1473.42</v>
      </c>
      <c r="G91" s="75">
        <f t="shared" si="4"/>
        <v>1620.76</v>
      </c>
      <c r="H91" s="64">
        <v>1.0430999999999999</v>
      </c>
      <c r="I91" s="63">
        <f t="shared" si="5"/>
        <v>1536.92</v>
      </c>
      <c r="M91" s="44"/>
    </row>
    <row r="92" spans="1:13" ht="37">
      <c r="A92" s="57">
        <v>81</v>
      </c>
      <c r="B92" s="58"/>
      <c r="C92" s="59" t="s">
        <v>102</v>
      </c>
      <c r="D92" s="60" t="s">
        <v>17</v>
      </c>
      <c r="E92" s="69">
        <v>1.1000000000000001</v>
      </c>
      <c r="F92" s="61">
        <v>1481.92</v>
      </c>
      <c r="G92" s="75">
        <f t="shared" si="4"/>
        <v>1630.11</v>
      </c>
      <c r="H92" s="64">
        <v>1.0430999999999999</v>
      </c>
      <c r="I92" s="63">
        <f t="shared" si="5"/>
        <v>1545.79</v>
      </c>
      <c r="M92" s="44"/>
    </row>
    <row r="93" spans="1:13" ht="37">
      <c r="A93" s="57">
        <v>82</v>
      </c>
      <c r="B93" s="58"/>
      <c r="C93" s="59" t="s">
        <v>103</v>
      </c>
      <c r="D93" s="60" t="s">
        <v>17</v>
      </c>
      <c r="E93" s="69">
        <v>4</v>
      </c>
      <c r="F93" s="61">
        <v>526.78</v>
      </c>
      <c r="G93" s="75">
        <f t="shared" si="4"/>
        <v>2107.12</v>
      </c>
      <c r="H93" s="64">
        <v>1.0430999999999999</v>
      </c>
      <c r="I93" s="63">
        <f t="shared" si="5"/>
        <v>549.48</v>
      </c>
      <c r="M93" s="44"/>
    </row>
    <row r="94" spans="1:13" ht="12.7">
      <c r="A94" s="57">
        <v>83</v>
      </c>
      <c r="B94" s="58"/>
      <c r="C94" s="59" t="s">
        <v>104</v>
      </c>
      <c r="D94" s="60" t="s">
        <v>17</v>
      </c>
      <c r="E94" s="69">
        <v>1.8</v>
      </c>
      <c r="F94" s="61">
        <v>80.73</v>
      </c>
      <c r="G94" s="75">
        <f t="shared" si="4"/>
        <v>145.31</v>
      </c>
      <c r="H94" s="64">
        <v>1.0430999999999999</v>
      </c>
      <c r="I94" s="63">
        <f t="shared" si="5"/>
        <v>84.21</v>
      </c>
      <c r="M94" s="44"/>
    </row>
    <row r="95" spans="1:13" ht="24.7">
      <c r="A95" s="57">
        <v>84</v>
      </c>
      <c r="B95" s="58"/>
      <c r="C95" s="59" t="s">
        <v>105</v>
      </c>
      <c r="D95" s="60" t="s">
        <v>9</v>
      </c>
      <c r="E95" s="69">
        <v>20</v>
      </c>
      <c r="F95" s="61">
        <v>26.56</v>
      </c>
      <c r="G95" s="75">
        <f t="shared" si="4"/>
        <v>531.20000000000005</v>
      </c>
      <c r="H95" s="64">
        <v>1.0723</v>
      </c>
      <c r="I95" s="63">
        <f t="shared" si="5"/>
        <v>28.48</v>
      </c>
      <c r="M95" s="44"/>
    </row>
    <row r="96" spans="1:13" ht="24.7">
      <c r="A96" s="57">
        <v>85</v>
      </c>
      <c r="B96" s="58"/>
      <c r="C96" s="59" t="s">
        <v>106</v>
      </c>
      <c r="D96" s="60" t="s">
        <v>9</v>
      </c>
      <c r="E96" s="69">
        <v>10</v>
      </c>
      <c r="F96" s="61">
        <v>26.34</v>
      </c>
      <c r="G96" s="75">
        <f t="shared" si="4"/>
        <v>263.39999999999998</v>
      </c>
      <c r="H96" s="64">
        <v>1.0430999999999999</v>
      </c>
      <c r="I96" s="63">
        <f t="shared" si="5"/>
        <v>27.48</v>
      </c>
      <c r="M96" s="44"/>
    </row>
    <row r="97" spans="1:13" ht="24.7">
      <c r="A97" s="57">
        <v>86</v>
      </c>
      <c r="B97" s="58"/>
      <c r="C97" s="59" t="s">
        <v>107</v>
      </c>
      <c r="D97" s="60" t="s">
        <v>9</v>
      </c>
      <c r="E97" s="69">
        <v>20</v>
      </c>
      <c r="F97" s="61">
        <v>21.38</v>
      </c>
      <c r="G97" s="75">
        <f t="shared" si="4"/>
        <v>427.6</v>
      </c>
      <c r="H97" s="64">
        <v>1.0430999999999999</v>
      </c>
      <c r="I97" s="63">
        <f t="shared" si="5"/>
        <v>22.3</v>
      </c>
      <c r="M97" s="44"/>
    </row>
    <row r="98" spans="1:13" ht="24.7">
      <c r="A98" s="57">
        <v>87</v>
      </c>
      <c r="B98" s="58"/>
      <c r="C98" s="59" t="s">
        <v>108</v>
      </c>
      <c r="D98" s="60" t="s">
        <v>109</v>
      </c>
      <c r="E98" s="69">
        <v>0.3</v>
      </c>
      <c r="F98" s="61">
        <v>2467.9299999999998</v>
      </c>
      <c r="G98" s="75">
        <f t="shared" si="4"/>
        <v>740.38</v>
      </c>
      <c r="H98" s="64">
        <v>1.0430999999999999</v>
      </c>
      <c r="I98" s="63">
        <f t="shared" si="5"/>
        <v>2574.3000000000002</v>
      </c>
      <c r="M98" s="44"/>
    </row>
    <row r="99" spans="1:13" ht="37">
      <c r="A99" s="57">
        <v>88</v>
      </c>
      <c r="B99" s="58"/>
      <c r="C99" s="59" t="s">
        <v>110</v>
      </c>
      <c r="D99" s="60" t="s">
        <v>48</v>
      </c>
      <c r="E99" s="69">
        <v>20</v>
      </c>
      <c r="F99" s="61">
        <v>189.22</v>
      </c>
      <c r="G99" s="75">
        <f t="shared" si="4"/>
        <v>3784.4</v>
      </c>
      <c r="H99" s="64">
        <v>1.0430999999999999</v>
      </c>
      <c r="I99" s="63">
        <f t="shared" si="5"/>
        <v>197.38</v>
      </c>
      <c r="M99" s="44"/>
    </row>
    <row r="100" spans="1:13" ht="24.7">
      <c r="A100" s="57">
        <v>89</v>
      </c>
      <c r="B100" s="58"/>
      <c r="C100" s="59" t="s">
        <v>111</v>
      </c>
      <c r="D100" s="60" t="s">
        <v>48</v>
      </c>
      <c r="E100" s="69">
        <v>9</v>
      </c>
      <c r="F100" s="61">
        <v>153.97</v>
      </c>
      <c r="G100" s="75">
        <f t="shared" si="4"/>
        <v>1385.73</v>
      </c>
      <c r="H100" s="64">
        <v>1.0430999999999999</v>
      </c>
      <c r="I100" s="63">
        <f t="shared" si="5"/>
        <v>160.61000000000001</v>
      </c>
      <c r="M100" s="44"/>
    </row>
    <row r="101" spans="1:13" ht="24.7">
      <c r="A101" s="57">
        <v>90</v>
      </c>
      <c r="B101" s="58"/>
      <c r="C101" s="59" t="s">
        <v>112</v>
      </c>
      <c r="D101" s="60" t="s">
        <v>9</v>
      </c>
      <c r="E101" s="69">
        <v>20</v>
      </c>
      <c r="F101" s="61">
        <v>15.43</v>
      </c>
      <c r="G101" s="75">
        <f t="shared" si="4"/>
        <v>308.60000000000002</v>
      </c>
      <c r="H101" s="64">
        <v>1.0430999999999999</v>
      </c>
      <c r="I101" s="63">
        <f t="shared" si="5"/>
        <v>16.100000000000001</v>
      </c>
      <c r="M101" s="44"/>
    </row>
    <row r="102" spans="1:13">
      <c r="A102" s="46"/>
      <c r="B102" s="47"/>
      <c r="C102" s="48"/>
      <c r="D102" s="49"/>
      <c r="E102" s="70"/>
      <c r="F102" s="35"/>
      <c r="G102" s="50"/>
      <c r="M102" s="45"/>
    </row>
    <row r="103" spans="1:13">
      <c r="A103" s="2"/>
      <c r="B103" s="5"/>
      <c r="C103" s="6"/>
      <c r="D103" s="7"/>
      <c r="E103" s="70"/>
      <c r="F103" s="34"/>
      <c r="G103" s="1"/>
    </row>
    <row r="104" spans="1:13">
      <c r="A104" s="2"/>
      <c r="B104" s="40"/>
      <c r="C104" s="41"/>
      <c r="D104" s="42"/>
      <c r="E104" s="71"/>
      <c r="F104" s="43"/>
      <c r="G104" s="1"/>
    </row>
    <row r="105" spans="1:13">
      <c r="A105" s="2"/>
      <c r="B105" s="8"/>
      <c r="C105" s="9"/>
      <c r="D105" s="2"/>
      <c r="E105" s="72"/>
      <c r="F105" s="35"/>
      <c r="G105" s="2"/>
    </row>
    <row r="106" spans="1:13">
      <c r="A106" s="2"/>
      <c r="B106" s="2"/>
      <c r="C106" s="2"/>
      <c r="D106" s="2"/>
      <c r="E106" s="72"/>
      <c r="F106" s="35"/>
      <c r="G106" s="2"/>
    </row>
    <row r="107" spans="1:13">
      <c r="D107" s="36"/>
      <c r="E107" s="73"/>
    </row>
  </sheetData>
  <mergeCells count="13">
    <mergeCell ref="H3:I3"/>
    <mergeCell ref="A9:A10"/>
    <mergeCell ref="B9:B10"/>
    <mergeCell ref="C9:C10"/>
    <mergeCell ref="D9:D10"/>
    <mergeCell ref="E9:E10"/>
    <mergeCell ref="C5:G5"/>
    <mergeCell ref="C6:E6"/>
    <mergeCell ref="C7:E7"/>
    <mergeCell ref="H9:H10"/>
    <mergeCell ref="I9:I10"/>
    <mergeCell ref="F9:F10"/>
    <mergeCell ref="G9:G10"/>
  </mergeCells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Roman"&amp;10&amp;BAB "Kelių priežiūra"&amp;C&amp;L&amp;"Times New Roman"&amp;10&amp;BAB "Kelių priežiūra"&amp;C&amp;"Times New Roman"&amp;11&amp;B</oddHeader>
    <oddFooter>&amp;R&amp;R&amp;"Times New Roman"&amp;F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</vt:i4>
      </vt:variant>
    </vt:vector>
  </HeadingPairs>
  <TitlesOfParts>
    <vt:vector size="4" baseType="lpstr">
      <vt:lpstr>SAMAT (2)</vt:lpstr>
      <vt:lpstr>'SAMAT (2)'!M_P1</vt:lpstr>
      <vt:lpstr>'SAMAT (2)'!Print_Area</vt:lpstr>
      <vt:lpstr>'SAMAT (2)'!Print_Titles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Violeta Ambrazevičienė</cp:lastModifiedBy>
  <cp:lastPrinted>2022-10-13T05:18:12Z</cp:lastPrinted>
  <dcterms:created xsi:type="dcterms:W3CDTF">2009-04-14T06:40:12Z</dcterms:created>
  <dcterms:modified xsi:type="dcterms:W3CDTF">2022-10-18T11:13:11Z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