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\Pirkimai\Pirkimai 2022\VIEŠINIMAS\"/>
    </mc:Choice>
  </mc:AlternateContent>
  <xr:revisionPtr revIDLastSave="0" documentId="8_{A5F79E0A-4124-4D3F-959A-303D10C96429}" xr6:coauthVersionLast="47" xr6:coauthVersionMax="47" xr10:uidLastSave="{00000000-0000-0000-0000-000000000000}"/>
  <bookViews>
    <workbookView xWindow="-24570" yWindow="246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Q15" i="1"/>
  <c r="Q14" i="1"/>
  <c r="Q13" i="1"/>
  <c r="Q12" i="1"/>
  <c r="Q20" i="1" l="1"/>
  <c r="Q21" i="1" s="1"/>
  <c r="Q22" i="1" s="1"/>
  <c r="Q23" i="1" s="1"/>
  <c r="K7" i="1" s="1"/>
</calcChain>
</file>

<file path=xl/sharedStrings.xml><?xml version="1.0" encoding="utf-8"?>
<sst xmlns="http://schemas.openxmlformats.org/spreadsheetml/2006/main" count="60" uniqueCount="54">
  <si>
    <t xml:space="preserve">     L O K A L I N Ė    S Ą M A T A</t>
  </si>
  <si>
    <t>SĄMATA</t>
  </si>
  <si>
    <t/>
  </si>
  <si>
    <t>Statinių grupė</t>
  </si>
  <si>
    <t>Statinys</t>
  </si>
  <si>
    <t>Šakių miesto turgus</t>
  </si>
  <si>
    <t>Žiniaraštis</t>
  </si>
  <si>
    <t>V. Kudirkos g. 104D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</si>
  <si>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</si>
  <si>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</si>
  <si>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</si>
  <si>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</si>
  <si>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</si>
  <si>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</si>
  <si>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</si>
  <si>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</si>
  <si>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Kaina      EUR</t>
  </si>
  <si>
    <t>Vieneto kaina</t>
  </si>
  <si>
    <t>Iš viso</t>
  </si>
  <si>
    <t>Papildomi darbai</t>
  </si>
  <si>
    <t>1</t>
  </si>
  <si>
    <t>R62P-0306-2</t>
  </si>
  <si>
    <t>Nuogrindų įrengimas kai nuogrindos monolitinio betono    K9=1.15</t>
  </si>
  <si>
    <t>m2</t>
  </si>
  <si>
    <t>2</t>
  </si>
  <si>
    <t>2900051</t>
  </si>
  <si>
    <t>Smėlis</t>
  </si>
  <si>
    <t>m3</t>
  </si>
  <si>
    <t>3</t>
  </si>
  <si>
    <t>N23P-0201-1</t>
  </si>
  <si>
    <t>Nuotekų surinkimo tinklų plastikinių ir plastikinių armuotų įmovinių vamzdžių klojimas kai vamzdžių skersmuo 110 mm    K9=1.15</t>
  </si>
  <si>
    <t>m</t>
  </si>
  <si>
    <t>4</t>
  </si>
  <si>
    <t>1030-62</t>
  </si>
  <si>
    <t>PVC vamzdžiai klasė N 110x6000 (išor. nuotek.)</t>
  </si>
  <si>
    <t>5</t>
  </si>
  <si>
    <t>N23P-0204-1</t>
  </si>
  <si>
    <t>Plastikinių ir plastikinių armuotų įmovinių alkūnių, perėjimų, movų, intarpų iki 630 mm skersmens montavimas skersmuo 110 mm    K9=1.15</t>
  </si>
  <si>
    <t>vnt.</t>
  </si>
  <si>
    <t>6</t>
  </si>
  <si>
    <t>1032-14</t>
  </si>
  <si>
    <t>PVC alkūnės d 110</t>
  </si>
  <si>
    <t>vnt</t>
  </si>
  <si>
    <t>7</t>
  </si>
  <si>
    <t>N23P-0206-1</t>
  </si>
  <si>
    <t>Plastikinių ir plastikinių armuotų įmovinių trišakių iki 630 mm skersmens montavimas trišakių skersmuo 110 mm    K9=1.15</t>
  </si>
  <si>
    <t>8</t>
  </si>
  <si>
    <t>1032-147</t>
  </si>
  <si>
    <t>PVC trišakiai 110x110 (išor. nuotek.)</t>
  </si>
  <si>
    <t>Skyriuje</t>
  </si>
  <si>
    <t>žiniaraštyje PD1</t>
  </si>
  <si>
    <t>PVM 21,00%</t>
  </si>
  <si>
    <t>Iš viso žiniaraštyje PD1</t>
  </si>
  <si>
    <t>Šakių rajono savivaldybės 12 programa/KPP programa 2022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</si>
</sst>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0]#;0.0#"/>
    <numFmt numFmtId="165" formatCode="[=0]#;0.0000"/>
    <numFmt numFmtId="166" formatCode="[=0]#;0.00"/>
  </numFmts>
  <fonts count="26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65" fontId="25" fillId="0" borderId="0" xfId="0" applyNumberFormat="1" applyFont="1" applyAlignment="1">
      <alignment horizontal="right" vertical="top"/>
    </xf>
    <xf numFmtId="164" fontId="2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14" fontId="22" fillId="0" borderId="0" xfId="0" applyNumberFormat="1" applyFont="1" applyAlignment="1">
      <alignment horizontal="left"/>
    </xf>
    <xf numFmtId="166" fontId="23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3"/>
  <sheetViews>
    <sheetView tabSelected="1" workbookViewId="0">
      <selection activeCell="U14" sqref="U14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1.7109375" style="2" customWidth="1"/>
    <col min="5" max="5" width="10.5703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13.85546875" style="1" customWidth="1"/>
    <col min="11" max="11" width="8.85546875" style="1" customWidth="1"/>
    <col min="12" max="12" width="10.140625" style="3" customWidth="1"/>
    <col min="13" max="13" width="0.140625" style="2" customWidth="1"/>
    <col min="14" max="14" width="16.140625" style="3" customWidth="1"/>
    <col min="15" max="16" width="0.140625" style="3" hidden="1" customWidth="1"/>
    <col min="17" max="17" width="11.85546875" style="3" customWidth="1"/>
    <col min="18" max="16384" width="9.140625" style="1"/>
  </cols>
  <sheetData>
    <row r="1" spans="2:17" ht="15" customHeight="1" x14ac:dyDescent="0.25">
      <c r="G1" s="19" t="s">
        <v>0</v>
      </c>
      <c r="H1" s="19"/>
      <c r="I1" s="19"/>
      <c r="J1" s="19"/>
      <c r="K1" s="19"/>
      <c r="L1" s="19"/>
      <c r="M1" s="19"/>
      <c r="N1" s="19"/>
      <c r="O1" s="19"/>
    </row>
    <row r="2" spans="2:17" s="4" customFormat="1" ht="31.5" customHeight="1" x14ac:dyDescent="0.25">
      <c r="C2" s="5" t="s">
        <v>1</v>
      </c>
      <c r="H2" s="20"/>
      <c r="I2" s="20"/>
      <c r="J2" s="20"/>
      <c r="K2" s="20"/>
      <c r="L2" s="20"/>
      <c r="M2" s="20"/>
      <c r="N2" s="20"/>
      <c r="O2" s="20"/>
      <c r="P2" s="21" t="s">
        <v>2</v>
      </c>
      <c r="Q2" s="21"/>
    </row>
    <row r="3" spans="2:17" s="4" customFormat="1" ht="28.5" customHeight="1" x14ac:dyDescent="0.25">
      <c r="C3" s="22" t="s">
        <v>3</v>
      </c>
      <c r="D3" s="22"/>
      <c r="E3" s="22"/>
      <c r="F3" s="23" t="s">
        <v>2</v>
      </c>
      <c r="G3" s="23"/>
      <c r="H3" s="22" t="s">
        <v>53</v>
      </c>
      <c r="I3" s="22"/>
      <c r="J3" s="22"/>
      <c r="K3" s="22"/>
      <c r="L3" s="22"/>
      <c r="M3" s="22"/>
      <c r="N3" s="22"/>
      <c r="O3" s="22"/>
      <c r="P3" s="22"/>
      <c r="Q3" s="22"/>
    </row>
    <row r="4" spans="2:17" s="4" customFormat="1" ht="28.5" customHeight="1" x14ac:dyDescent="0.25">
      <c r="C4" s="22" t="s">
        <v>4</v>
      </c>
      <c r="D4" s="22"/>
      <c r="E4" s="22"/>
      <c r="F4" s="23"/>
      <c r="G4" s="23"/>
      <c r="H4" s="22" t="s">
        <v>5</v>
      </c>
      <c r="I4" s="22"/>
      <c r="J4" s="22"/>
      <c r="K4" s="22"/>
      <c r="L4" s="22"/>
      <c r="M4" s="22"/>
      <c r="N4" s="22"/>
      <c r="O4" s="22"/>
      <c r="P4" s="22"/>
      <c r="Q4" s="22"/>
    </row>
    <row r="5" spans="2:17" s="4" customFormat="1" ht="28.5" customHeight="1" x14ac:dyDescent="0.25">
      <c r="C5" s="22" t="s">
        <v>6</v>
      </c>
      <c r="D5" s="22"/>
      <c r="E5" s="22"/>
      <c r="F5" s="23"/>
      <c r="G5" s="23"/>
      <c r="H5" s="22" t="s">
        <v>7</v>
      </c>
      <c r="I5" s="22"/>
      <c r="J5" s="22"/>
      <c r="K5" s="22"/>
      <c r="L5" s="22"/>
      <c r="M5" s="22"/>
      <c r="N5" s="22"/>
      <c r="O5" s="22"/>
      <c r="P5" s="22"/>
      <c r="Q5" s="22"/>
    </row>
    <row r="6" spans="2:17" ht="5.0999999999999996" customHeight="1" x14ac:dyDescent="0.2"/>
    <row r="7" spans="2:17" ht="14.25" customHeight="1" x14ac:dyDescent="0.2">
      <c r="B7" s="24"/>
      <c r="C7" s="24"/>
      <c r="D7" s="24"/>
      <c r="E7" s="24"/>
      <c r="J7" s="6" t="s">
        <v>8</v>
      </c>
      <c r="K7" s="25">
        <f>Q23</f>
        <v>1184.05999969</v>
      </c>
      <c r="L7" s="25"/>
      <c r="M7" s="25"/>
      <c r="N7" s="7" t="s">
        <v>9</v>
      </c>
      <c r="Q7" s="8" t="s">
        <v>10</v>
      </c>
    </row>
    <row r="8" spans="2:17" ht="5.0999999999999996" customHeight="1" x14ac:dyDescent="0.2"/>
    <row r="9" spans="2:17" s="9" customFormat="1" ht="11.25" customHeight="1" x14ac:dyDescent="0.25">
      <c r="B9" s="26" t="s">
        <v>11</v>
      </c>
      <c r="C9" s="27"/>
      <c r="D9" s="28"/>
      <c r="E9" s="32" t="s">
        <v>12</v>
      </c>
      <c r="F9" s="26" t="s">
        <v>13</v>
      </c>
      <c r="G9" s="27"/>
      <c r="H9" s="27"/>
      <c r="I9" s="27"/>
      <c r="J9" s="28"/>
      <c r="K9" s="34" t="s">
        <v>14</v>
      </c>
      <c r="L9" s="36" t="s">
        <v>15</v>
      </c>
      <c r="N9" s="38" t="s">
        <v>16</v>
      </c>
      <c r="O9" s="39"/>
      <c r="P9" s="39"/>
      <c r="Q9" s="40"/>
    </row>
    <row r="10" spans="2:17" s="9" customFormat="1" ht="12" customHeight="1" x14ac:dyDescent="0.25">
      <c r="B10" s="29"/>
      <c r="C10" s="30"/>
      <c r="D10" s="31"/>
      <c r="E10" s="33"/>
      <c r="F10" s="29"/>
      <c r="G10" s="30"/>
      <c r="H10" s="30"/>
      <c r="I10" s="30"/>
      <c r="J10" s="31"/>
      <c r="K10" s="35"/>
      <c r="L10" s="37"/>
      <c r="N10" s="11" t="s">
        <v>17</v>
      </c>
      <c r="O10" s="11" t="s">
        <v>2</v>
      </c>
      <c r="P10" s="10" t="s">
        <v>2</v>
      </c>
      <c r="Q10" s="10" t="s">
        <v>18</v>
      </c>
    </row>
    <row r="11" spans="2:17" s="9" customFormat="1" ht="15" customHeight="1" x14ac:dyDescent="0.25">
      <c r="F11" s="41" t="s">
        <v>19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2:17" s="9" customFormat="1" ht="30" customHeight="1" x14ac:dyDescent="0.25">
      <c r="B12" s="20" t="s">
        <v>20</v>
      </c>
      <c r="C12" s="20"/>
      <c r="D12" s="20"/>
      <c r="E12" s="12" t="s">
        <v>21</v>
      </c>
      <c r="F12" s="42" t="s">
        <v>22</v>
      </c>
      <c r="G12" s="42"/>
      <c r="H12" s="42"/>
      <c r="I12" s="42"/>
      <c r="J12" s="42"/>
      <c r="K12" s="13" t="s">
        <v>23</v>
      </c>
      <c r="L12" s="14">
        <v>11</v>
      </c>
      <c r="N12" s="15">
        <v>19.116363629999999</v>
      </c>
      <c r="O12" s="16">
        <v>0</v>
      </c>
      <c r="P12" s="16">
        <v>0</v>
      </c>
      <c r="Q12" s="16">
        <f t="shared" ref="Q12:Q19" si="0">N12*L12</f>
        <v>210.27999992999997</v>
      </c>
    </row>
    <row r="13" spans="2:17" s="9" customFormat="1" ht="15" customHeight="1" x14ac:dyDescent="0.25">
      <c r="B13" s="20" t="s">
        <v>24</v>
      </c>
      <c r="C13" s="20"/>
      <c r="D13" s="20"/>
      <c r="E13" s="12" t="s">
        <v>25</v>
      </c>
      <c r="F13" s="42" t="s">
        <v>26</v>
      </c>
      <c r="G13" s="42"/>
      <c r="H13" s="42"/>
      <c r="I13" s="42"/>
      <c r="J13" s="42"/>
      <c r="K13" s="13" t="s">
        <v>27</v>
      </c>
      <c r="L13" s="14">
        <v>3.5</v>
      </c>
      <c r="N13" s="15">
        <v>13.9</v>
      </c>
      <c r="O13" s="16">
        <v>0</v>
      </c>
      <c r="P13" s="16">
        <v>0</v>
      </c>
      <c r="Q13" s="16">
        <f t="shared" si="0"/>
        <v>48.65</v>
      </c>
    </row>
    <row r="14" spans="2:17" s="9" customFormat="1" ht="60" customHeight="1" x14ac:dyDescent="0.25">
      <c r="B14" s="20" t="s">
        <v>28</v>
      </c>
      <c r="C14" s="20"/>
      <c r="D14" s="20"/>
      <c r="E14" s="12" t="s">
        <v>29</v>
      </c>
      <c r="F14" s="42" t="s">
        <v>30</v>
      </c>
      <c r="G14" s="42"/>
      <c r="H14" s="42"/>
      <c r="I14" s="42"/>
      <c r="J14" s="42"/>
      <c r="K14" s="13" t="s">
        <v>31</v>
      </c>
      <c r="L14" s="14">
        <v>38</v>
      </c>
      <c r="N14" s="15">
        <v>2.9418421000000001</v>
      </c>
      <c r="O14" s="16">
        <v>0</v>
      </c>
      <c r="P14" s="16">
        <v>0</v>
      </c>
      <c r="Q14" s="16">
        <f t="shared" si="0"/>
        <v>111.7899998</v>
      </c>
    </row>
    <row r="15" spans="2:17" s="9" customFormat="1" ht="30" customHeight="1" x14ac:dyDescent="0.25">
      <c r="B15" s="20" t="s">
        <v>32</v>
      </c>
      <c r="C15" s="20"/>
      <c r="D15" s="20"/>
      <c r="E15" s="12" t="s">
        <v>33</v>
      </c>
      <c r="F15" s="42" t="s">
        <v>34</v>
      </c>
      <c r="G15" s="42"/>
      <c r="H15" s="42"/>
      <c r="I15" s="42"/>
      <c r="J15" s="42"/>
      <c r="K15" s="13" t="s">
        <v>31</v>
      </c>
      <c r="L15" s="14">
        <v>38</v>
      </c>
      <c r="N15" s="15">
        <v>10.432631580000001</v>
      </c>
      <c r="O15" s="16">
        <v>0</v>
      </c>
      <c r="P15" s="16">
        <v>0</v>
      </c>
      <c r="Q15" s="16">
        <f t="shared" si="0"/>
        <v>396.44000004000003</v>
      </c>
    </row>
    <row r="16" spans="2:17" s="9" customFormat="1" ht="60" customHeight="1" x14ac:dyDescent="0.25">
      <c r="B16" s="20" t="s">
        <v>35</v>
      </c>
      <c r="C16" s="20"/>
      <c r="D16" s="20"/>
      <c r="E16" s="12" t="s">
        <v>36</v>
      </c>
      <c r="F16" s="42" t="s">
        <v>37</v>
      </c>
      <c r="G16" s="42"/>
      <c r="H16" s="42"/>
      <c r="I16" s="42"/>
      <c r="J16" s="42"/>
      <c r="K16" s="13" t="s">
        <v>38</v>
      </c>
      <c r="L16" s="14">
        <v>13</v>
      </c>
      <c r="N16" s="15">
        <v>7.7330769200000002</v>
      </c>
      <c r="O16" s="16">
        <v>0</v>
      </c>
      <c r="P16" s="16">
        <v>0</v>
      </c>
      <c r="Q16" s="16">
        <f t="shared" si="0"/>
        <v>100.52999996</v>
      </c>
    </row>
    <row r="17" spans="2:17" s="9" customFormat="1" ht="15" customHeight="1" x14ac:dyDescent="0.25">
      <c r="B17" s="20" t="s">
        <v>39</v>
      </c>
      <c r="C17" s="20"/>
      <c r="D17" s="20"/>
      <c r="E17" s="12" t="s">
        <v>40</v>
      </c>
      <c r="F17" s="42" t="s">
        <v>41</v>
      </c>
      <c r="G17" s="42"/>
      <c r="H17" s="42"/>
      <c r="I17" s="42"/>
      <c r="J17" s="42"/>
      <c r="K17" s="13" t="s">
        <v>42</v>
      </c>
      <c r="L17" s="14">
        <v>13</v>
      </c>
      <c r="N17" s="15">
        <v>3.9723076900000001</v>
      </c>
      <c r="O17" s="16">
        <v>0</v>
      </c>
      <c r="P17" s="16">
        <v>0</v>
      </c>
      <c r="Q17" s="16">
        <f t="shared" si="0"/>
        <v>51.639999969999998</v>
      </c>
    </row>
    <row r="18" spans="2:17" s="9" customFormat="1" ht="60" customHeight="1" x14ac:dyDescent="0.25">
      <c r="B18" s="20" t="s">
        <v>43</v>
      </c>
      <c r="C18" s="20"/>
      <c r="D18" s="20"/>
      <c r="E18" s="12" t="s">
        <v>44</v>
      </c>
      <c r="F18" s="42" t="s">
        <v>45</v>
      </c>
      <c r="G18" s="42"/>
      <c r="H18" s="42"/>
      <c r="I18" s="42"/>
      <c r="J18" s="42"/>
      <c r="K18" s="13" t="s">
        <v>38</v>
      </c>
      <c r="L18" s="14">
        <v>3</v>
      </c>
      <c r="N18" s="15">
        <v>8.6999999999999993</v>
      </c>
      <c r="O18" s="16">
        <v>0</v>
      </c>
      <c r="P18" s="16">
        <v>0</v>
      </c>
      <c r="Q18" s="16">
        <f t="shared" si="0"/>
        <v>26.099999999999998</v>
      </c>
    </row>
    <row r="19" spans="2:17" s="9" customFormat="1" ht="15" customHeight="1" x14ac:dyDescent="0.25">
      <c r="B19" s="20" t="s">
        <v>46</v>
      </c>
      <c r="C19" s="20"/>
      <c r="D19" s="20"/>
      <c r="E19" s="12" t="s">
        <v>47</v>
      </c>
      <c r="F19" s="42" t="s">
        <v>48</v>
      </c>
      <c r="G19" s="42"/>
      <c r="H19" s="42"/>
      <c r="I19" s="42"/>
      <c r="J19" s="42"/>
      <c r="K19" s="13" t="s">
        <v>42</v>
      </c>
      <c r="L19" s="14">
        <v>3</v>
      </c>
      <c r="N19" s="15">
        <v>11.043333329999999</v>
      </c>
      <c r="O19" s="16">
        <v>0</v>
      </c>
      <c r="P19" s="16">
        <v>0</v>
      </c>
      <c r="Q19" s="16">
        <f t="shared" si="0"/>
        <v>33.129999990000002</v>
      </c>
    </row>
    <row r="20" spans="2:17" s="17" customFormat="1" ht="14.25" customHeight="1" x14ac:dyDescent="0.25">
      <c r="J20" s="17" t="s">
        <v>49</v>
      </c>
      <c r="Q20" s="16">
        <f>Q19+Q18+Q17+Q16+Q15+Q14+Q13+Q12</f>
        <v>978.55999969000004</v>
      </c>
    </row>
    <row r="21" spans="2:17" s="9" customFormat="1" ht="14.25" customHeight="1" x14ac:dyDescent="0.25">
      <c r="J21" s="17" t="s">
        <v>50</v>
      </c>
      <c r="Q21" s="16">
        <f>Q20</f>
        <v>978.55999969000004</v>
      </c>
    </row>
    <row r="22" spans="2:17" s="13" customFormat="1" ht="14.25" customHeight="1" x14ac:dyDescent="0.25">
      <c r="J22" s="18" t="s">
        <v>51</v>
      </c>
      <c r="Q22" s="16">
        <f>ROUND(Q21*0.21, 2)</f>
        <v>205.5</v>
      </c>
    </row>
    <row r="23" spans="2:17" s="9" customFormat="1" ht="14.25" customHeight="1" x14ac:dyDescent="0.25">
      <c r="J23" s="17" t="s">
        <v>52</v>
      </c>
      <c r="Q23" s="16">
        <f>Q22+Q21</f>
        <v>1184.05999969</v>
      </c>
    </row>
  </sheetData>
  <mergeCells count="37">
    <mergeCell ref="B17:D17"/>
    <mergeCell ref="F17:J17"/>
    <mergeCell ref="B18:D18"/>
    <mergeCell ref="F18:J18"/>
    <mergeCell ref="B19:D19"/>
    <mergeCell ref="F19:J19"/>
    <mergeCell ref="B14:D14"/>
    <mergeCell ref="F14:J14"/>
    <mergeCell ref="B15:D15"/>
    <mergeCell ref="F15:J15"/>
    <mergeCell ref="B16:D16"/>
    <mergeCell ref="F16:J16"/>
    <mergeCell ref="N9:Q9"/>
    <mergeCell ref="F11:Q11"/>
    <mergeCell ref="B12:D12"/>
    <mergeCell ref="F12:J12"/>
    <mergeCell ref="B13:D13"/>
    <mergeCell ref="F13:J13"/>
    <mergeCell ref="B7:E7"/>
    <mergeCell ref="K7:M7"/>
    <mergeCell ref="B9:D10"/>
    <mergeCell ref="E9:E10"/>
    <mergeCell ref="F9:J10"/>
    <mergeCell ref="K9:K10"/>
    <mergeCell ref="L9:L10"/>
    <mergeCell ref="C4:E4"/>
    <mergeCell ref="F4:G4"/>
    <mergeCell ref="H4:Q4"/>
    <mergeCell ref="C5:E5"/>
    <mergeCell ref="F5:G5"/>
    <mergeCell ref="H5:Q5"/>
    <mergeCell ref="G1:O1"/>
    <mergeCell ref="H2:O2"/>
    <mergeCell ref="P2:Q2"/>
    <mergeCell ref="C3:E3"/>
    <mergeCell ref="F3:G3"/>
    <mergeCell ref="H3:Q3"/>
  </mergeCells>
  <pageMargins left="0.39370078740157483" right="0.39370078740157483" top="0.59055118110236227" bottom="0.59055118110236227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Asta Bakanevičienė</cp:lastModifiedBy>
  <cp:lastPrinted>2022-12-12T07:01:13Z</cp:lastPrinted>
  <dcterms:created xsi:type="dcterms:W3CDTF">2022-11-22T07:15:40Z</dcterms:created>
  <dcterms:modified xsi:type="dcterms:W3CDTF">2022-12-15T14:56:19Z</dcterms:modified>
</cp:coreProperties>
</file>