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13_ncr:1_{7853479F-A7C5-4F10-9859-DED36DAACE1E}" xr6:coauthVersionLast="47" xr6:coauthVersionMax="47" xr10:uidLastSave="{00000000-0000-0000-0000-000000000000}"/>
  <bookViews>
    <workbookView xWindow="-120" yWindow="-120" windowWidth="29040" windowHeight="15840" tabRatio="5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7" i="1" l="1"/>
  <c r="F40" i="1"/>
  <c r="F46" i="1" s="1"/>
  <c r="F47" i="1" s="1"/>
  <c r="F48" i="1" s="1"/>
  <c r="G21" i="1"/>
  <c r="G46" i="1" l="1"/>
</calcChain>
</file>

<file path=xl/sharedStrings.xml><?xml version="1.0" encoding="utf-8"?>
<sst xmlns="http://schemas.openxmlformats.org/spreadsheetml/2006/main" count="98" uniqueCount="93">
  <si>
    <t>PIRKIMO SĄLYGŲ PRIEDAS "PASIŪLYMO FORMA"</t>
  </si>
  <si>
    <t>VIENKARTINĖS MEDICININĖS PRIEMONĖS</t>
  </si>
  <si>
    <t>Kam:</t>
  </si>
  <si>
    <t>VšĮ LSMU Kauno ligoninė</t>
  </si>
  <si>
    <t>Data:</t>
  </si>
  <si>
    <t>16 01 2025</t>
  </si>
  <si>
    <t>Nr.:</t>
  </si>
  <si>
    <t>Vieta:</t>
  </si>
  <si>
    <t>Vilnius</t>
  </si>
  <si>
    <t>Tiekėjo pavadinimas / Ūkio subjektų grupės nariai:</t>
  </si>
  <si>
    <t>UAB Aaskla Medical</t>
  </si>
  <si>
    <t>Tiekėjo kodas (-ai):</t>
  </si>
  <si>
    <t>Tiekėjo adresas (-ai):</t>
  </si>
  <si>
    <t>LAISVĖS PR. 60, VILNIUS, LIETUVA</t>
  </si>
  <si>
    <t>Tiekėjo PVM mokėtojo kodas(-ai):</t>
  </si>
  <si>
    <t>LT100015980111</t>
  </si>
  <si>
    <t>Tiekėjo / Ūkio subjektų grupės atsakingo partnerio sąskaitos numeris, banko pavadinimas ir banko kodas (-ai):</t>
  </si>
  <si>
    <t>Bankas: Swedbank AS, IBAN: LT667300010177908799 SWIFT code/BIC: HABALT22</t>
  </si>
  <si>
    <t>Asmens atsakingo už pasiūlymą vardas, pavardė:</t>
  </si>
  <si>
    <t>Daiva Umbrasienė</t>
  </si>
  <si>
    <t>Asmens atsakingo už pasiūlymą telefono numeris, el. pašto adresas:</t>
  </si>
  <si>
    <t>+370 633 03032, daiva@aaskla.lt</t>
  </si>
  <si>
    <t>Tiekėjo / Ūkio subjektų grupės, laimėjimo atveju, pasirašančio sutartį asmens vardas, pavardė, pareigos:</t>
  </si>
  <si>
    <t>DIREKTORIUS KRISTO KARJUST</t>
  </si>
  <si>
    <t>Tiekėjo / Ūkio subjektų grupės, laimėjimo atveju, už sutarties vykdymą atsakingo asmens vardas, pavardė, telefono numeris, elektroninio pašto adresas:</t>
  </si>
  <si>
    <t>DIREKTORIUS KRISTO KARJUST, +370 372 508 4684, kristo@aaskla.ee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</si>
  <si>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</si>
  <si>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</si>
  <si>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</si>
  <si>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</si>
  <si>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</si>
  <si>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</si>
  <si>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</si>
  <si>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</si>
  <si>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</si>
  <si>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Pasiūlymų formoje būtina palikti tik siūlomas pirkimo dalis. Nepasiūlytas pirkimo dalis būtina IŠTRINTI.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</si>
  <si>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</si>
  <si>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</si>
  <si>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</si>
  <si>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</si>
  <si>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</si>
  <si>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</si>
  <si>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</si>
  <si>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</si>
  <si>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</si>
  <si>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</si>
  <si>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</si>
  <si>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</si>
  <si>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</si>
  <si>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</si>
  <si>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25. DALIS</t>
  </si>
  <si>
    <t>VIENKARTINĖS POLIPEKTOMINĖS KILPOS BESIKEISIANČIO DIAMETRO</t>
  </si>
  <si>
    <t>25.</t>
  </si>
  <si>
    <t>Vienkartinės polipektominės kilpos besikeisiančio diametro</t>
  </si>
  <si>
    <t>25.1.</t>
  </si>
  <si>
    <t>Endoline Loop, Prince Medical, prekės kodai: AS2865023, AS2922523, AS1961723, AS1972523, AS2985023</t>
  </si>
  <si>
    <t>Vienkartinės polipektominės kilpos besikeisiančio diametro Dokumentas: PM-ENDOLINE-LOOP-en_pirk.d. Nr. 25.pdf</t>
  </si>
  <si>
    <t>25.1.1.</t>
  </si>
  <si>
    <t>Kilpos, besikeičiančio diametro darbiniam kanalui 2.8mm ± 0,1</t>
  </si>
  <si>
    <t>Kilpos, besikeičiančio diametro darbiniam kanalui nuo 2,35 mm Dokumentas: PM-ENDOLINE-LOOP-en_pirk.d. Nr. 25.pdf</t>
  </si>
  <si>
    <t>25.1.2.</t>
  </si>
  <si>
    <t>Elektrochirurginis prietaisas, skirtas suimti ir pjauti virškinamojo trakto audinius endoskopijos procedūros metu</t>
  </si>
  <si>
    <t>Elektrochirurginis prietaisas, skirtas suimti ir pjauti virškinamojo trakto audinius endoskopijos procedūros metu Dokumentas: PM-ENDOLINE-LOOP-en_pirk.d. Nr. 25.pdf</t>
  </si>
  <si>
    <t>25.1.3.</t>
  </si>
  <si>
    <t>Reguliuojant kilpos poziciją šarvo atžvilgiu turi būti galimybė keisti kilpos formą (ovali-šešiakampė-“deimanto“) ir dydį (plotis nuo 6mm iki 30mm, ilgis nuo 15 iki 55mm ).</t>
  </si>
  <si>
    <t>Reguliuojant kilpos poziciją yra  galimybė keisti kilpos formą ir dydį Dokumentas: PM-ENDOLINE-LOOP-en_pirk.d. Nr. 25.pdf</t>
  </si>
  <si>
    <t>25.1.4.</t>
  </si>
  <si>
    <t>Kilpa turi būti pagaminta iš standžios, plokščios vielos</t>
  </si>
  <si>
    <t>Kilpa turi būti pagaminta iš standžios, plokščios vielos Dokumentas: PM-ENDOLINE-LOOP-en_pirk.d. Nr. 25.pdf</t>
  </si>
  <si>
    <t>25.1.5.</t>
  </si>
  <si>
    <t>Šarvo diametras 2,3mm ± 0,1, ilgis 230cm ± 5 cm</t>
  </si>
  <si>
    <t>Šarvo diametras 2,3mm  ilgis 230cm  Dokumentas: PM-ENDOLINE-LOOP-en_pirk.d. Nr. 25.pdf</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</si>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</sst>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charset val="1"/>
    </font>
    <font>
      <sz val="11"/>
      <color theme="1"/>
      <name val="Calibri"/>
      <family val="2"/>
      <charset val="1"/>
    </font>
    <font>
      <b/>
      <sz val="11"/>
      <color theme="1"/>
      <name val="Calibri"/>
      <family val="2"/>
      <charset val="1"/>
    </font>
    <font>
      <sz val="11"/>
      <color rgb="FF000000"/>
      <name val="Calibri"/>
      <family val="2"/>
      <charset val="1"/>
    </font>
    <font>
      <sz val="12"/>
      <color theme="1"/>
      <name val="Times New Roman"/>
      <family val="1"/>
      <charset val="1"/>
    </font>
    <font>
      <i/>
      <sz val="11"/>
      <color theme="1"/>
      <name val="Calibri"/>
      <family val="2"/>
      <charset val="1"/>
    </font>
  </fonts>
  <fills count="5">
    <fill>
      <patternFill patternType="none"/>
    </fill>
    <fill>
      <patternFill patternType="gray125"/>
    </fill>
    <fill>
      <patternFill patternType="solid">
        <fgColor theme="0" tint="-0.249977111117893"/>
        <bgColor rgb="FFCCCCFF"/>
      </patternFill>
    </fill>
    <fill>
      <patternFill patternType="solid">
        <fgColor rgb="FFFFFFFF"/>
        <bgColor rgb="FFFFFFCC"/>
      </patternFill>
    </fill>
    <fill>
      <patternFill patternType="solid">
        <fgColor theme="5" tint="-0.249977111117893"/>
        <bgColor rgb="FF993300"/>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51">
    <xf numFmtId="0" fontId="0" fillId="0" borderId="0" xfId="0"/>
    <xf numFmtId="0" fontId="1" fillId="3" borderId="2" xfId="0" applyFont="1" applyFill="1" applyBorder="1" applyAlignment="1" applyProtection="1">
      <alignment horizontal="center" vertical="center"/>
      <protection locked="0"/>
    </xf>
    <xf numFmtId="0" fontId="1" fillId="2" borderId="4" xfId="0" applyFont="1" applyFill="1" applyBorder="1" applyAlignment="1">
      <alignment horizontal="center" vertical="center" wrapText="1"/>
    </xf>
    <xf numFmtId="0" fontId="1" fillId="2" borderId="0" xfId="0" applyFont="1" applyFill="1" applyAlignment="1">
      <alignment horizontal="left"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xf>
    <xf numFmtId="0" fontId="1" fillId="2" borderId="0" xfId="0" applyFont="1" applyFill="1" applyAlignment="1" applyProtection="1">
      <alignment horizontal="left" vertical="center"/>
      <protection locked="0"/>
    </xf>
    <xf numFmtId="0" fontId="1" fillId="3" borderId="0" xfId="0" applyFont="1" applyFill="1" applyAlignment="1" applyProtection="1">
      <alignment horizontal="left" vertical="center"/>
      <protection locked="0"/>
    </xf>
    <xf numFmtId="0" fontId="1" fillId="4" borderId="0" xfId="0" applyFont="1" applyFill="1" applyAlignment="1">
      <alignment horizontal="left" vertical="center"/>
    </xf>
    <xf numFmtId="0" fontId="1" fillId="2" borderId="0" xfId="0" applyFont="1" applyFill="1"/>
    <xf numFmtId="0" fontId="1" fillId="3" borderId="1"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1" fillId="2" borderId="3" xfId="0" applyFont="1" applyFill="1" applyBorder="1"/>
    <xf numFmtId="0" fontId="1" fillId="2" borderId="6" xfId="0" applyFont="1" applyFill="1" applyBorder="1" applyAlignment="1">
      <alignment horizontal="center" wrapText="1"/>
    </xf>
    <xf numFmtId="0" fontId="1" fillId="3" borderId="7" xfId="0"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center" vertical="center"/>
    </xf>
    <xf numFmtId="0" fontId="1" fillId="0" borderId="0" xfId="0" applyFont="1" applyAlignment="1">
      <alignment horizontal="center" vertical="center"/>
    </xf>
    <xf numFmtId="49" fontId="3" fillId="2" borderId="2" xfId="0"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2"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1" fillId="3" borderId="7" xfId="0" applyFont="1" applyFill="1" applyBorder="1" applyAlignment="1" applyProtection="1">
      <alignment horizontal="center" vertical="center"/>
      <protection locked="0"/>
    </xf>
    <xf numFmtId="0" fontId="5" fillId="2" borderId="0" xfId="0" applyFont="1" applyFill="1" applyAlignment="1">
      <alignment horizontal="left" vertical="top"/>
    </xf>
    <xf numFmtId="0" fontId="2" fillId="2" borderId="0" xfId="0" applyFont="1" applyFill="1" applyAlignment="1">
      <alignment horizontal="left"/>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0"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protection locked="0"/>
    </xf>
    <xf numFmtId="0" fontId="1" fillId="2" borderId="0" xfId="0" applyFont="1" applyFill="1" applyAlignment="1">
      <alignment horizontal="right"/>
    </xf>
    <xf numFmtId="0" fontId="1" fillId="3" borderId="0" xfId="0" applyFont="1" applyFill="1" applyProtection="1">
      <protection locked="0"/>
    </xf>
    <xf numFmtId="0" fontId="5" fillId="2"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C55A1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8"/>
  <sheetViews>
    <sheetView tabSelected="1" topLeftCell="A40" zoomScaleNormal="100" workbookViewId="0">
      <selection activeCell="G70" sqref="G70"/>
    </sheetView>
  </sheetViews>
  <sheetFormatPr defaultColWidth="10.875" defaultRowHeight="15" x14ac:dyDescent="0.25"/>
  <cols>
    <col min="1" max="1" width="8.25" style="6" customWidth="1"/>
    <col min="2" max="2" width="78" style="6" customWidth="1"/>
    <col min="3" max="3" width="10.375" style="6" customWidth="1"/>
    <col min="4" max="4" width="12" style="6" customWidth="1"/>
    <col min="5" max="5" width="16.25" style="6" customWidth="1"/>
    <col min="6" max="6" width="22.5" style="6" customWidth="1"/>
    <col min="7" max="7" width="20.5" style="6" customWidth="1"/>
    <col min="8" max="8" width="32" style="6" customWidth="1"/>
    <col min="9" max="15" width="25" style="6" customWidth="1"/>
    <col min="16" max="16384" width="10.875" style="6"/>
  </cols>
  <sheetData>
    <row r="2" spans="1:6" x14ac:dyDescent="0.25">
      <c r="A2" s="7" t="s">
        <v>0</v>
      </c>
      <c r="B2" s="7"/>
    </row>
    <row r="3" spans="1:6" x14ac:dyDescent="0.25">
      <c r="B3" s="7"/>
    </row>
    <row r="4" spans="1:6" x14ac:dyDescent="0.25">
      <c r="A4" s="7" t="s">
        <v>1</v>
      </c>
      <c r="B4" s="7"/>
    </row>
    <row r="5" spans="1:6" x14ac:dyDescent="0.25">
      <c r="A5" s="7"/>
      <c r="B5" s="7"/>
    </row>
    <row r="6" spans="1:6" x14ac:dyDescent="0.25">
      <c r="A6" s="6" t="s">
        <v>2</v>
      </c>
      <c r="B6" s="8" t="s">
        <v>3</v>
      </c>
    </row>
    <row r="7" spans="1:6" x14ac:dyDescent="0.25">
      <c r="B7" s="7"/>
    </row>
    <row r="8" spans="1:6" x14ac:dyDescent="0.25">
      <c r="A8" s="9" t="s">
        <v>4</v>
      </c>
      <c r="B8" s="4" t="s">
        <v>5</v>
      </c>
    </row>
    <row r="9" spans="1:6" x14ac:dyDescent="0.25">
      <c r="A9" s="9" t="s">
        <v>6</v>
      </c>
      <c r="B9" s="4">
        <v>586702</v>
      </c>
    </row>
    <row r="10" spans="1:6" x14ac:dyDescent="0.25">
      <c r="A10" s="9" t="s">
        <v>7</v>
      </c>
      <c r="B10" s="4" t="s">
        <v>8</v>
      </c>
    </row>
    <row r="12" spans="1:6" ht="14.25" customHeight="1" x14ac:dyDescent="0.25">
      <c r="A12" s="23" t="s">
        <v>9</v>
      </c>
      <c r="B12" s="23"/>
      <c r="C12" s="24" t="s">
        <v>10</v>
      </c>
      <c r="D12" s="24"/>
      <c r="E12" s="24"/>
      <c r="F12" s="24"/>
    </row>
    <row r="13" spans="1:6" ht="15.75" customHeight="1" x14ac:dyDescent="0.25">
      <c r="A13" s="25" t="s">
        <v>11</v>
      </c>
      <c r="B13" s="25"/>
      <c r="C13" s="24">
        <v>306292112</v>
      </c>
      <c r="D13" s="24"/>
      <c r="E13" s="24"/>
      <c r="F13" s="24"/>
    </row>
    <row r="14" spans="1:6" ht="15.75" customHeight="1" x14ac:dyDescent="0.25">
      <c r="A14" s="25" t="s">
        <v>12</v>
      </c>
      <c r="B14" s="25"/>
      <c r="C14" s="26" t="s">
        <v>13</v>
      </c>
      <c r="D14" s="26"/>
      <c r="E14" s="26"/>
      <c r="F14" s="26"/>
    </row>
    <row r="15" spans="1:6" ht="15.75" customHeight="1" x14ac:dyDescent="0.25">
      <c r="A15" s="23" t="s">
        <v>14</v>
      </c>
      <c r="B15" s="23"/>
      <c r="C15" s="24" t="s">
        <v>15</v>
      </c>
      <c r="D15" s="24"/>
      <c r="E15" s="24"/>
      <c r="F15" s="24"/>
    </row>
    <row r="16" spans="1:6" ht="63" customHeight="1" x14ac:dyDescent="0.25">
      <c r="A16" s="27" t="s">
        <v>16</v>
      </c>
      <c r="B16" s="27"/>
      <c r="C16" s="24" t="s">
        <v>17</v>
      </c>
      <c r="D16" s="24"/>
      <c r="E16" s="24"/>
      <c r="F16" s="24"/>
    </row>
    <row r="17" spans="1:7" ht="15.75" customHeight="1" x14ac:dyDescent="0.25">
      <c r="A17" s="23" t="s">
        <v>18</v>
      </c>
      <c r="B17" s="23"/>
      <c r="C17" s="24" t="s">
        <v>19</v>
      </c>
      <c r="D17" s="24"/>
      <c r="E17" s="24"/>
      <c r="F17" s="24"/>
    </row>
    <row r="18" spans="1:7" ht="15.75" customHeight="1" x14ac:dyDescent="0.25">
      <c r="A18" s="23" t="s">
        <v>20</v>
      </c>
      <c r="B18" s="23"/>
      <c r="C18" s="28" t="s">
        <v>21</v>
      </c>
      <c r="D18" s="28"/>
      <c r="E18" s="28"/>
      <c r="F18" s="28"/>
    </row>
    <row r="19" spans="1:7" ht="48" customHeight="1" x14ac:dyDescent="0.25">
      <c r="A19" s="23" t="s">
        <v>22</v>
      </c>
      <c r="B19" s="23"/>
      <c r="C19" s="24" t="s">
        <v>23</v>
      </c>
      <c r="D19" s="24"/>
      <c r="E19" s="24"/>
      <c r="F19" s="24"/>
    </row>
    <row r="20" spans="1:7" ht="54.75" customHeight="1" x14ac:dyDescent="0.25">
      <c r="A20" s="23" t="s">
        <v>24</v>
      </c>
      <c r="B20" s="23"/>
      <c r="C20" s="29" t="s">
        <v>25</v>
      </c>
      <c r="D20" s="29"/>
      <c r="E20" s="29"/>
      <c r="F20" s="29"/>
    </row>
    <row r="21" spans="1:7" ht="70.5" customHeight="1" x14ac:dyDescent="0.25">
      <c r="A21" s="23" t="s">
        <v>26</v>
      </c>
      <c r="B21" s="23"/>
      <c r="C21" s="24"/>
      <c r="D21" s="24"/>
      <c r="E21" s="24"/>
      <c r="F21" s="24"/>
      <c r="G21" s="6" t="str">
        <f>IF((SUMPRODUCT(--(C21=""))&gt;0), "Privaloma užpildyti, kai taikomi pašalinimo pagrindai", "")</f>
        <v>Privaloma užpildyti, kai taikomi pašalinimo pagrindai</v>
      </c>
    </row>
    <row r="22" spans="1:7" ht="18" customHeight="1" x14ac:dyDescent="0.25">
      <c r="A22" s="3"/>
      <c r="B22" s="3"/>
      <c r="C22" s="10"/>
      <c r="D22" s="10"/>
      <c r="E22" s="10"/>
      <c r="F22" s="10"/>
    </row>
    <row r="23" spans="1:7" x14ac:dyDescent="0.25">
      <c r="A23" s="32" t="s">
        <v>27</v>
      </c>
      <c r="B23" s="32"/>
      <c r="C23" s="32"/>
      <c r="D23" s="32"/>
      <c r="E23" s="32"/>
      <c r="F23" s="32"/>
    </row>
    <row r="24" spans="1:7" x14ac:dyDescent="0.25">
      <c r="A24" s="30" t="s">
        <v>28</v>
      </c>
      <c r="B24" s="30"/>
      <c r="C24" s="30"/>
      <c r="D24" s="30"/>
      <c r="E24" s="30"/>
      <c r="F24" s="30"/>
    </row>
    <row r="25" spans="1:7" x14ac:dyDescent="0.25">
      <c r="A25" s="30" t="s">
        <v>29</v>
      </c>
      <c r="B25" s="30"/>
      <c r="C25" s="30"/>
      <c r="D25" s="30"/>
      <c r="E25" s="30"/>
      <c r="F25" s="30"/>
    </row>
    <row r="26" spans="1:7" x14ac:dyDescent="0.25">
      <c r="A26" s="30" t="s">
        <v>30</v>
      </c>
      <c r="B26" s="30"/>
      <c r="C26" s="30"/>
      <c r="D26" s="30"/>
      <c r="E26" s="30"/>
      <c r="F26" s="30"/>
    </row>
    <row r="27" spans="1:7" x14ac:dyDescent="0.25">
      <c r="A27" s="30" t="s">
        <v>31</v>
      </c>
      <c r="B27" s="30"/>
      <c r="C27" s="30"/>
      <c r="D27" s="30"/>
      <c r="E27" s="30"/>
      <c r="F27" s="30"/>
    </row>
    <row r="28" spans="1:7" ht="31.5" customHeight="1" x14ac:dyDescent="0.25">
      <c r="A28" s="31" t="s">
        <v>32</v>
      </c>
      <c r="B28" s="31"/>
      <c r="C28" s="31"/>
      <c r="D28" s="31"/>
      <c r="E28" s="31"/>
      <c r="F28" s="31"/>
    </row>
    <row r="29" spans="1:7" x14ac:dyDescent="0.25">
      <c r="A29" s="30" t="s">
        <v>33</v>
      </c>
      <c r="B29" s="30"/>
      <c r="C29" s="30"/>
      <c r="D29" s="30"/>
      <c r="E29" s="30"/>
      <c r="F29" s="30"/>
    </row>
    <row r="30" spans="1:7" x14ac:dyDescent="0.25">
      <c r="A30" s="3" t="s">
        <v>34</v>
      </c>
      <c r="B30" s="3"/>
      <c r="C30" s="3"/>
      <c r="D30" s="11"/>
      <c r="E30" s="3"/>
      <c r="F30" s="3"/>
    </row>
    <row r="31" spans="1:7" x14ac:dyDescent="0.25">
      <c r="A31" s="12" t="s">
        <v>35</v>
      </c>
      <c r="B31" s="12"/>
      <c r="C31" s="3"/>
      <c r="D31" s="3"/>
      <c r="E31" s="3"/>
      <c r="F31" s="3"/>
    </row>
    <row r="32" spans="1:7" x14ac:dyDescent="0.25">
      <c r="A32" s="12"/>
      <c r="B32" s="12"/>
      <c r="C32" s="3"/>
      <c r="D32" s="3"/>
      <c r="E32" s="3"/>
      <c r="F32" s="3"/>
    </row>
    <row r="33" spans="1:8" x14ac:dyDescent="0.25">
      <c r="A33" s="3"/>
      <c r="B33" s="3"/>
      <c r="C33" s="3"/>
      <c r="D33" s="3"/>
      <c r="E33" s="3"/>
      <c r="F33" s="3"/>
    </row>
    <row r="35" spans="1:8" x14ac:dyDescent="0.25">
      <c r="A35" s="7" t="s">
        <v>50</v>
      </c>
      <c r="B35" s="8" t="s">
        <v>51</v>
      </c>
    </row>
    <row r="37" spans="1:8" x14ac:dyDescent="0.25">
      <c r="A37" s="7" t="s">
        <v>36</v>
      </c>
    </row>
    <row r="38" spans="1:8" ht="45" x14ac:dyDescent="0.25">
      <c r="A38" s="15" t="s">
        <v>37</v>
      </c>
      <c r="B38" s="16" t="s">
        <v>38</v>
      </c>
      <c r="C38" s="15" t="s">
        <v>39</v>
      </c>
      <c r="D38" s="15" t="s">
        <v>40</v>
      </c>
      <c r="E38" s="15" t="s">
        <v>41</v>
      </c>
      <c r="F38" s="15" t="s">
        <v>42</v>
      </c>
      <c r="G38" s="16" t="s">
        <v>43</v>
      </c>
      <c r="H38" s="16" t="s">
        <v>44</v>
      </c>
    </row>
    <row r="39" spans="1:8" x14ac:dyDescent="0.25">
      <c r="A39" s="15" t="s">
        <v>52</v>
      </c>
      <c r="B39" s="16" t="s">
        <v>53</v>
      </c>
      <c r="C39" s="9"/>
      <c r="D39" s="9"/>
      <c r="E39" s="9"/>
      <c r="F39" s="9"/>
      <c r="G39" s="9"/>
      <c r="H39" s="9"/>
    </row>
    <row r="40" spans="1:8" ht="110.25" x14ac:dyDescent="0.25">
      <c r="A40" s="9" t="s">
        <v>54</v>
      </c>
      <c r="B40" s="5" t="s">
        <v>53</v>
      </c>
      <c r="C40" s="9">
        <v>1200</v>
      </c>
      <c r="D40" s="9" t="s">
        <v>45</v>
      </c>
      <c r="E40" s="17">
        <v>11.1</v>
      </c>
      <c r="F40" s="9">
        <f>IF(ISBLANK(E40),"", PRODUCT(C40,E40))</f>
        <v>13320</v>
      </c>
      <c r="G40" s="18" t="s">
        <v>55</v>
      </c>
      <c r="H40" s="5" t="s">
        <v>56</v>
      </c>
    </row>
    <row r="41" spans="1:8" ht="60" x14ac:dyDescent="0.25">
      <c r="A41" s="9" t="s">
        <v>57</v>
      </c>
      <c r="B41" s="5" t="s">
        <v>58</v>
      </c>
      <c r="C41" s="9"/>
      <c r="D41" s="9"/>
      <c r="E41" s="9"/>
      <c r="F41" s="9"/>
      <c r="G41" s="9"/>
      <c r="H41" s="5" t="s">
        <v>59</v>
      </c>
    </row>
    <row r="42" spans="1:8" ht="75" x14ac:dyDescent="0.25">
      <c r="A42" s="9" t="s">
        <v>60</v>
      </c>
      <c r="B42" s="5" t="s">
        <v>61</v>
      </c>
      <c r="C42" s="9"/>
      <c r="D42" s="9"/>
      <c r="E42" s="9"/>
      <c r="F42" s="9"/>
      <c r="G42" s="9"/>
      <c r="H42" s="5" t="s">
        <v>62</v>
      </c>
    </row>
    <row r="43" spans="1:8" ht="60" x14ac:dyDescent="0.25">
      <c r="A43" s="9" t="s">
        <v>63</v>
      </c>
      <c r="B43" s="5" t="s">
        <v>64</v>
      </c>
      <c r="C43" s="9"/>
      <c r="D43" s="9"/>
      <c r="E43" s="9"/>
      <c r="F43" s="9"/>
      <c r="G43" s="9"/>
      <c r="H43" s="5" t="s">
        <v>65</v>
      </c>
    </row>
    <row r="44" spans="1:8" ht="45" x14ac:dyDescent="0.25">
      <c r="A44" s="9" t="s">
        <v>66</v>
      </c>
      <c r="B44" s="5" t="s">
        <v>67</v>
      </c>
      <c r="C44" s="9"/>
      <c r="D44" s="9"/>
      <c r="E44" s="9"/>
      <c r="F44" s="9"/>
      <c r="G44" s="9"/>
      <c r="H44" s="5" t="s">
        <v>68</v>
      </c>
    </row>
    <row r="45" spans="1:8" ht="45" x14ac:dyDescent="0.25">
      <c r="A45" s="9" t="s">
        <v>69</v>
      </c>
      <c r="B45" s="5" t="s">
        <v>70</v>
      </c>
      <c r="C45" s="9"/>
      <c r="D45" s="9"/>
      <c r="E45" s="9"/>
      <c r="F45" s="9"/>
      <c r="G45" s="9"/>
      <c r="H45" s="5" t="s">
        <v>71</v>
      </c>
    </row>
    <row r="46" spans="1:8" x14ac:dyDescent="0.25">
      <c r="E46" s="15" t="s">
        <v>46</v>
      </c>
      <c r="F46" s="15">
        <f>IF((COUNT(C40:C45)&lt;&gt;COUNT(F40:F45)),"", ROUND(SUM(F40:F45),2))</f>
        <v>13320</v>
      </c>
      <c r="G46" s="6" t="str">
        <f>IF((COUNT(C40:C45)&lt;&gt;COUNT(F40:F45)),"Neužpildytos visų objektų kainos", "")</f>
        <v/>
      </c>
    </row>
    <row r="47" spans="1:8" x14ac:dyDescent="0.25">
      <c r="C47" s="15" t="s">
        <v>47</v>
      </c>
      <c r="D47" s="14">
        <v>5</v>
      </c>
      <c r="E47" s="15" t="s">
        <v>48</v>
      </c>
      <c r="F47" s="15">
        <f>IF(OR(F46="",D47=""),"", ROUND(PRODUCT(D47,F46)/100,2))</f>
        <v>666</v>
      </c>
      <c r="G47" s="6" t="str">
        <f>IF(D47="", "Nurodykite taikomą PVM dydį", "")</f>
        <v/>
      </c>
    </row>
    <row r="48" spans="1:8" x14ac:dyDescent="0.25">
      <c r="E48" s="15" t="s">
        <v>49</v>
      </c>
      <c r="F48" s="15">
        <f>IF(ISBLANK(F47), "", ROUND(SUM(F46:F47),2))</f>
        <v>13986</v>
      </c>
    </row>
  </sheetData>
  <mergeCells count="27">
    <mergeCell ref="A26:F26"/>
    <mergeCell ref="A27:F27"/>
    <mergeCell ref="A28:F28"/>
    <mergeCell ref="A29:F29"/>
    <mergeCell ref="A21:B21"/>
    <mergeCell ref="C21:F21"/>
    <mergeCell ref="A23:F23"/>
    <mergeCell ref="A24:F24"/>
    <mergeCell ref="A25:F25"/>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1" zoomScaleNormal="100" workbookViewId="0">
      <selection activeCell="M26" sqref="M26"/>
    </sheetView>
  </sheetViews>
  <sheetFormatPr defaultColWidth="10.875" defaultRowHeight="15" x14ac:dyDescent="0.25"/>
  <cols>
    <col min="1" max="1" width="13.875" style="13" customWidth="1"/>
    <col min="2" max="16384" width="10.875" style="13"/>
  </cols>
  <sheetData>
    <row r="2" spans="1:11" ht="14.25" customHeight="1" x14ac:dyDescent="0.25">
      <c r="A2" s="33" t="s">
        <v>72</v>
      </c>
      <c r="B2" s="33"/>
      <c r="C2" s="33"/>
      <c r="D2" s="33"/>
      <c r="E2" s="33"/>
      <c r="F2" s="33"/>
      <c r="G2" s="33"/>
      <c r="H2" s="33"/>
      <c r="I2" s="33"/>
      <c r="J2" s="33"/>
      <c r="K2" s="33"/>
    </row>
    <row r="3" spans="1:11" x14ac:dyDescent="0.25">
      <c r="A3" s="33"/>
      <c r="B3" s="33"/>
      <c r="C3" s="33"/>
      <c r="D3" s="33"/>
      <c r="E3" s="33"/>
      <c r="F3" s="33"/>
      <c r="G3" s="33"/>
      <c r="H3" s="33"/>
      <c r="I3" s="33"/>
      <c r="J3" s="33"/>
      <c r="K3" s="33"/>
    </row>
    <row r="4" spans="1:11" ht="15.75" customHeight="1" x14ac:dyDescent="0.25">
      <c r="A4" s="19"/>
      <c r="B4" s="19"/>
      <c r="C4" s="19"/>
      <c r="D4" s="19"/>
      <c r="E4" s="19"/>
      <c r="F4" s="19"/>
      <c r="G4" s="19"/>
      <c r="H4" s="19"/>
      <c r="I4" s="19"/>
      <c r="J4" s="19"/>
    </row>
    <row r="5" spans="1:11" ht="48" customHeight="1" x14ac:dyDescent="0.25">
      <c r="A5" s="34" t="s">
        <v>73</v>
      </c>
      <c r="B5" s="34"/>
      <c r="C5" s="35" t="s">
        <v>74</v>
      </c>
      <c r="D5" s="35"/>
      <c r="E5" s="35"/>
      <c r="F5" s="35" t="s">
        <v>75</v>
      </c>
      <c r="G5" s="35"/>
      <c r="H5" s="35"/>
      <c r="I5" s="35" t="s">
        <v>76</v>
      </c>
      <c r="J5" s="35"/>
      <c r="K5" s="20" t="s">
        <v>77</v>
      </c>
    </row>
    <row r="6" spans="1:11" ht="48.75" customHeight="1" x14ac:dyDescent="0.25">
      <c r="A6" s="36"/>
      <c r="B6" s="36"/>
      <c r="C6" s="37"/>
      <c r="D6" s="37"/>
      <c r="E6" s="37"/>
      <c r="F6" s="37"/>
      <c r="G6" s="37"/>
      <c r="H6" s="37"/>
      <c r="I6" s="37"/>
      <c r="J6" s="37"/>
      <c r="K6" s="21"/>
    </row>
    <row r="7" spans="1:11" ht="48.75" customHeight="1" x14ac:dyDescent="0.25">
      <c r="A7" s="36"/>
      <c r="B7" s="36"/>
      <c r="C7" s="37"/>
      <c r="D7" s="37"/>
      <c r="E7" s="37"/>
      <c r="F7" s="37"/>
      <c r="G7" s="37"/>
      <c r="H7" s="37"/>
      <c r="I7" s="37"/>
      <c r="J7" s="37"/>
      <c r="K7" s="21"/>
    </row>
    <row r="8" spans="1:11" ht="18.75" customHeight="1" x14ac:dyDescent="0.25">
      <c r="A8" s="6"/>
      <c r="B8" s="6"/>
      <c r="C8" s="6"/>
      <c r="D8" s="6"/>
      <c r="E8" s="6"/>
      <c r="F8" s="6"/>
      <c r="G8" s="6"/>
      <c r="H8" s="6"/>
      <c r="I8" s="6"/>
      <c r="J8" s="6"/>
      <c r="K8" s="6"/>
    </row>
    <row r="9" spans="1:11" ht="48.75" customHeight="1" x14ac:dyDescent="0.25">
      <c r="A9" s="38" t="s">
        <v>78</v>
      </c>
      <c r="B9" s="38"/>
      <c r="C9" s="38"/>
      <c r="D9" s="38"/>
      <c r="E9" s="38"/>
      <c r="F9" s="38"/>
      <c r="G9" s="38"/>
      <c r="H9" s="38"/>
      <c r="I9" s="38"/>
      <c r="J9" s="38"/>
      <c r="K9" s="38"/>
    </row>
    <row r="10" spans="1:11" ht="15.75" customHeight="1" x14ac:dyDescent="0.25">
      <c r="A10" s="6"/>
      <c r="B10" s="6"/>
      <c r="C10" s="6"/>
      <c r="D10" s="6"/>
      <c r="E10" s="6"/>
      <c r="F10" s="6"/>
      <c r="G10" s="6"/>
      <c r="H10" s="6"/>
      <c r="I10" s="6"/>
      <c r="J10" s="6"/>
      <c r="K10" s="6"/>
    </row>
    <row r="11" spans="1:11" ht="48.75" customHeight="1" x14ac:dyDescent="0.25">
      <c r="A11" s="34" t="s">
        <v>38</v>
      </c>
      <c r="B11" s="34"/>
      <c r="C11" s="35" t="s">
        <v>74</v>
      </c>
      <c r="D11" s="35"/>
      <c r="E11" s="35"/>
      <c r="F11" s="35" t="s">
        <v>79</v>
      </c>
      <c r="G11" s="35"/>
      <c r="H11" s="35"/>
      <c r="I11" s="39" t="s">
        <v>76</v>
      </c>
      <c r="J11" s="39"/>
      <c r="K11" s="6"/>
    </row>
    <row r="12" spans="1:11" ht="48.75" customHeight="1" x14ac:dyDescent="0.25">
      <c r="A12" s="36"/>
      <c r="B12" s="36"/>
      <c r="C12" s="37"/>
      <c r="D12" s="37"/>
      <c r="E12" s="37"/>
      <c r="F12" s="37"/>
      <c r="G12" s="37"/>
      <c r="H12" s="37"/>
      <c r="I12" s="40"/>
      <c r="J12" s="40"/>
      <c r="K12" s="6"/>
    </row>
    <row r="13" spans="1:11" ht="48.75" customHeight="1" x14ac:dyDescent="0.25">
      <c r="A13" s="36"/>
      <c r="B13" s="36"/>
      <c r="C13" s="37"/>
      <c r="D13" s="37"/>
      <c r="E13" s="37"/>
      <c r="F13" s="37"/>
      <c r="G13" s="37"/>
      <c r="H13" s="37"/>
      <c r="I13" s="40"/>
      <c r="J13" s="40"/>
      <c r="K13" s="6"/>
    </row>
    <row r="15" spans="1:11" ht="33" customHeight="1" x14ac:dyDescent="0.25">
      <c r="A15" s="41"/>
      <c r="B15" s="41"/>
      <c r="C15" s="41"/>
      <c r="D15" s="41"/>
      <c r="E15" s="41"/>
      <c r="F15" s="41"/>
      <c r="G15" s="41"/>
      <c r="H15" s="41"/>
      <c r="I15" s="41"/>
      <c r="J15" s="41"/>
    </row>
    <row r="17" spans="1:10" ht="15.75" customHeight="1" x14ac:dyDescent="0.25">
      <c r="A17" s="42" t="s">
        <v>80</v>
      </c>
      <c r="B17" s="42"/>
      <c r="C17" s="42"/>
      <c r="D17" s="42"/>
      <c r="E17" s="42"/>
      <c r="F17" s="42"/>
      <c r="G17" s="42"/>
      <c r="H17" s="42"/>
      <c r="I17" s="42"/>
      <c r="J17" s="42"/>
    </row>
    <row r="18" spans="1:10" ht="15.75" customHeight="1" x14ac:dyDescent="0.25"/>
    <row r="19" spans="1:10" ht="15.75" customHeight="1" x14ac:dyDescent="0.25">
      <c r="A19" s="2" t="s">
        <v>37</v>
      </c>
      <c r="B19" s="43" t="s">
        <v>81</v>
      </c>
      <c r="C19" s="43"/>
      <c r="D19" s="43"/>
      <c r="E19" s="43"/>
      <c r="F19" s="43"/>
      <c r="G19" s="43"/>
      <c r="H19" s="44" t="s">
        <v>82</v>
      </c>
      <c r="I19" s="44"/>
      <c r="J19" s="44"/>
    </row>
    <row r="20" spans="1:10" ht="48" customHeight="1" x14ac:dyDescent="0.25">
      <c r="A20" s="22" t="s">
        <v>83</v>
      </c>
      <c r="B20" s="45" t="s">
        <v>84</v>
      </c>
      <c r="C20" s="45"/>
      <c r="D20" s="45"/>
      <c r="E20" s="45"/>
      <c r="F20" s="45"/>
      <c r="G20" s="45"/>
      <c r="H20" s="46"/>
      <c r="I20" s="46"/>
      <c r="J20" s="46"/>
    </row>
    <row r="21" spans="1:10" ht="48" customHeight="1" x14ac:dyDescent="0.25">
      <c r="A21" s="22" t="s">
        <v>85</v>
      </c>
      <c r="B21" s="45" t="s">
        <v>86</v>
      </c>
      <c r="C21" s="45"/>
      <c r="D21" s="45"/>
      <c r="E21" s="45"/>
      <c r="F21" s="45"/>
      <c r="G21" s="45"/>
      <c r="H21" s="46"/>
      <c r="I21" s="46"/>
      <c r="J21" s="46"/>
    </row>
    <row r="22" spans="1:10" ht="48" customHeight="1" x14ac:dyDescent="0.25">
      <c r="A22" s="22" t="s">
        <v>87</v>
      </c>
      <c r="B22" s="45" t="s">
        <v>88</v>
      </c>
      <c r="C22" s="45"/>
      <c r="D22" s="45"/>
      <c r="E22" s="45"/>
      <c r="F22" s="45"/>
      <c r="G22" s="45"/>
      <c r="H22" s="46"/>
      <c r="I22" s="46"/>
      <c r="J22" s="46"/>
    </row>
    <row r="23" spans="1:10" ht="48" customHeight="1" x14ac:dyDescent="0.25">
      <c r="A23" s="1"/>
      <c r="B23" s="47"/>
      <c r="C23" s="47"/>
      <c r="D23" s="47"/>
      <c r="E23" s="47"/>
      <c r="F23" s="47"/>
      <c r="G23" s="47"/>
      <c r="H23" s="46"/>
      <c r="I23" s="46"/>
      <c r="J23" s="46"/>
    </row>
    <row r="24" spans="1:10" ht="48" customHeight="1" x14ac:dyDescent="0.25">
      <c r="A24" s="1"/>
      <c r="B24" s="47"/>
      <c r="C24" s="47"/>
      <c r="D24" s="47"/>
      <c r="E24" s="47"/>
      <c r="F24" s="47"/>
      <c r="G24" s="47"/>
      <c r="H24" s="46"/>
      <c r="I24" s="46"/>
      <c r="J24" s="46"/>
    </row>
    <row r="25" spans="1:10" ht="48" customHeight="1" x14ac:dyDescent="0.25">
      <c r="A25" s="1"/>
      <c r="B25" s="47"/>
      <c r="C25" s="47"/>
      <c r="D25" s="47"/>
      <c r="E25" s="47"/>
      <c r="F25" s="47"/>
      <c r="G25" s="47"/>
      <c r="H25" s="46"/>
      <c r="I25" s="46"/>
      <c r="J25" s="46"/>
    </row>
    <row r="26" spans="1:10" ht="48" customHeight="1" x14ac:dyDescent="0.25">
      <c r="A26" s="1"/>
      <c r="B26" s="47"/>
      <c r="C26" s="47"/>
      <c r="D26" s="47"/>
      <c r="E26" s="47"/>
      <c r="F26" s="47"/>
      <c r="G26" s="47"/>
      <c r="H26" s="46"/>
      <c r="I26" s="46"/>
      <c r="J26" s="46"/>
    </row>
    <row r="27" spans="1:10" ht="48" customHeight="1" x14ac:dyDescent="0.25">
      <c r="A27" s="1"/>
      <c r="B27" s="47"/>
      <c r="C27" s="47"/>
      <c r="D27" s="47"/>
      <c r="E27" s="47"/>
      <c r="F27" s="47"/>
      <c r="G27" s="47"/>
      <c r="H27" s="46"/>
      <c r="I27" s="46"/>
      <c r="J27" s="46"/>
    </row>
    <row r="29" spans="1:10" ht="102" customHeight="1" x14ac:dyDescent="0.25">
      <c r="A29" s="50" t="s">
        <v>89</v>
      </c>
      <c r="B29" s="50"/>
      <c r="C29" s="50"/>
      <c r="D29" s="50"/>
      <c r="E29" s="50"/>
      <c r="F29" s="50"/>
      <c r="G29" s="50"/>
      <c r="H29" s="50"/>
      <c r="I29" s="50"/>
      <c r="J29" s="50"/>
    </row>
    <row r="32" spans="1:10" x14ac:dyDescent="0.25">
      <c r="A32" s="48" t="s">
        <v>90</v>
      </c>
      <c r="B32" s="48"/>
      <c r="C32" s="48"/>
      <c r="D32" s="48"/>
      <c r="E32" s="49"/>
      <c r="F32" s="49"/>
      <c r="G32" s="49"/>
      <c r="H32" s="49"/>
      <c r="I32" s="49"/>
      <c r="J32" s="49"/>
    </row>
    <row r="34" spans="1:10" x14ac:dyDescent="0.25">
      <c r="A34" s="48" t="s">
        <v>91</v>
      </c>
      <c r="B34" s="48"/>
      <c r="C34" s="48"/>
      <c r="D34" s="48"/>
      <c r="E34" s="49"/>
      <c r="F34" s="49"/>
      <c r="G34" s="49"/>
      <c r="H34" s="49"/>
      <c r="I34" s="49"/>
      <c r="J34" s="49"/>
    </row>
    <row r="81" spans="1:1" x14ac:dyDescent="0.25">
      <c r="A81" s="13" t="s">
        <v>92</v>
      </c>
    </row>
  </sheetData>
  <sheetProtection algorithmName="SHA-512" hashValue="5sm8xxTi6jCb5/4chF4oJnfB7WTr7GbVs0DNkMEaqcdyv7eqvsw8+a0zJaUhVpX+xpv/Ol9mzR8J2NKptgVtsw==" saltValue="h6JjMnRpK/dos+6YUVAwpA==" spinCount="100000" sheet="1"/>
  <mergeCells count="51">
    <mergeCell ref="A34:D34"/>
    <mergeCell ref="E34:J34"/>
    <mergeCell ref="B27:G27"/>
    <mergeCell ref="H27:J27"/>
    <mergeCell ref="A29:J29"/>
    <mergeCell ref="A32:D32"/>
    <mergeCell ref="E32:J32"/>
    <mergeCell ref="B24:G24"/>
    <mergeCell ref="H24:J24"/>
    <mergeCell ref="B25:G25"/>
    <mergeCell ref="H25:J25"/>
    <mergeCell ref="B26:G26"/>
    <mergeCell ref="H26:J26"/>
    <mergeCell ref="B21:G21"/>
    <mergeCell ref="H21:J21"/>
    <mergeCell ref="B22:G22"/>
    <mergeCell ref="H22:J22"/>
    <mergeCell ref="B23:G23"/>
    <mergeCell ref="H23:J23"/>
    <mergeCell ref="A15:J15"/>
    <mergeCell ref="A17:J17"/>
    <mergeCell ref="B19:G19"/>
    <mergeCell ref="H19:J19"/>
    <mergeCell ref="B20:G20"/>
    <mergeCell ref="H20:J20"/>
    <mergeCell ref="A12:B12"/>
    <mergeCell ref="C12:E12"/>
    <mergeCell ref="F12:H12"/>
    <mergeCell ref="I12:J12"/>
    <mergeCell ref="A13:B13"/>
    <mergeCell ref="C13:E13"/>
    <mergeCell ref="F13:H13"/>
    <mergeCell ref="I13:J13"/>
    <mergeCell ref="A9:K9"/>
    <mergeCell ref="A11:B11"/>
    <mergeCell ref="C11:E11"/>
    <mergeCell ref="F11:H11"/>
    <mergeCell ref="I11:J11"/>
    <mergeCell ref="A6:B6"/>
    <mergeCell ref="C6:E6"/>
    <mergeCell ref="F6:H6"/>
    <mergeCell ref="I6:J6"/>
    <mergeCell ref="A7:B7"/>
    <mergeCell ref="C7:E7"/>
    <mergeCell ref="F7:H7"/>
    <mergeCell ref="I7:J7"/>
    <mergeCell ref="A2:K3"/>
    <mergeCell ref="A5:B5"/>
    <mergeCell ref="C5:E5"/>
    <mergeCell ref="F5:H5"/>
    <mergeCell ref="I5:J5"/>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129</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dc:description/>
  <cp:lastModifiedBy>Rasa Bužinskienė</cp:lastModifiedBy>
  <cp:revision>10</cp:revision>
  <dcterms:created xsi:type="dcterms:W3CDTF">2023-04-04T12:16:45Z</dcterms:created>
  <dcterms:modified xsi:type="dcterms:W3CDTF">2025-05-20T11:06:18Z</dcterms:modified>
  <dc:language>lt-LT</dc:language>
</cp:coreProperties>
</file>