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k\Konkurso_salygos_2024\714379_Sakiu_kelio_kapitalinis_remontas-PRELIMINARI_SUTARTIS\ATNAUJINTAS VARZYMASIS\LAIMETI\733451_Lekeciai_mok._aikstele_08_12\Papildomi_darbai\"/>
    </mc:Choice>
  </mc:AlternateContent>
  <bookViews>
    <workbookView xWindow="0" yWindow="0" windowWidth="24042" windowHeight="9016"/>
  </bookViews>
  <sheets>
    <sheet name="Sąmata" sheetId="1" r:id="rId1"/>
  </sheets>
  <definedNames>
    <definedName name="_xlnm.Print_Area" localSheetId="0">Sąmata!$B$4:$H$21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H8" i="1"/>
  <c r="H18" i="1" l="1"/>
  <c r="H19" i="1" s="1"/>
  <c r="H20" i="1" l="1"/>
</calcChain>
</file>

<file path=xl/sharedStrings.xml><?xml version="1.0" encoding="utf-8"?>
<sst xmlns="http://schemas.openxmlformats.org/spreadsheetml/2006/main" count="48" uniqueCount="43">
  <si>
    <t>Objektas:</t>
  </si>
  <si>
    <r>
      <rPr>
        <b/>
        <sz val="9"/>
        <rFont val="Times New Roman"/>
        <family val="1"/>
        <charset val="186"/>
      </rPr>
      <t>Eil. Nr.</t>
    </r>
  </si>
  <si>
    <t xml:space="preserve">Darbų rūšis ir aprašymas </t>
  </si>
  <si>
    <r>
      <rPr>
        <b/>
        <sz val="9"/>
        <rFont val="Times New Roman"/>
        <family val="1"/>
        <charset val="186"/>
      </rPr>
      <t>Mato vnt.</t>
    </r>
  </si>
  <si>
    <t>Kiekis</t>
  </si>
  <si>
    <r>
      <rPr>
        <b/>
        <sz val="9"/>
        <rFont val="Times New Roman"/>
        <family val="1"/>
        <charset val="186"/>
      </rPr>
      <t>PVM dydis %</t>
    </r>
  </si>
  <si>
    <t>Vieneto įkainis, proc</t>
  </si>
  <si>
    <t>Bendra planuojama kaina, Eur (be PVM)</t>
  </si>
  <si>
    <t>1</t>
  </si>
  <si>
    <t>2</t>
  </si>
  <si>
    <t>3</t>
  </si>
  <si>
    <t>4</t>
  </si>
  <si>
    <t>5</t>
  </si>
  <si>
    <t>5.2.6.</t>
  </si>
  <si>
    <t>80x200 mm betoninių bordiūrų ant betoninio pagrindo įrengimas</t>
  </si>
  <si>
    <t>100 m</t>
  </si>
  <si>
    <t>2.1</t>
  </si>
  <si>
    <t>II grupės grunto kasimas ekskavatoriais, pakrovimas į autosavivarčius, vežiojimas darbas sąvartoje</t>
  </si>
  <si>
    <t>1000 m3</t>
  </si>
  <si>
    <t>4.6</t>
  </si>
  <si>
    <t>Pagrindų išlyginamųjų ir paruošiamųjų sluoksnių iš smėlio-žvyro mišinių įrengimas</t>
  </si>
  <si>
    <t>100 m3</t>
  </si>
  <si>
    <t>4.3</t>
  </si>
  <si>
    <t>Viensl. pagrindo iš dolomit. skaldos 0/45 įrengimas</t>
  </si>
  <si>
    <t>5.2.11.</t>
  </si>
  <si>
    <t>3 cm storio pasluoksnio iš dolomito atsijų įrengimas</t>
  </si>
  <si>
    <t>100 m2</t>
  </si>
  <si>
    <t>5.2.14.</t>
  </si>
  <si>
    <t>Betono plytelių 8 cm (įvairių formų) šaligatvių įrengimas užtaisant siūles atsijomis</t>
  </si>
  <si>
    <t>2.3</t>
  </si>
  <si>
    <t>Dirvos paruošimas gazonams mech. būdu II gr. grunte, užpilant 10 cm storio sluoksnį juodžemio</t>
  </si>
  <si>
    <t>2.4</t>
  </si>
  <si>
    <t xml:space="preserve">Paprastų, parterinių ir mauritaniškų gazonų užsėjimas rankiniu būdu                                                                                                                                                                                             </t>
  </si>
  <si>
    <t>3.2</t>
  </si>
  <si>
    <t>Šulinio landos paaukštinimas gelžbetonio žiedais nuo 10 cm  iki  30 cm</t>
  </si>
  <si>
    <t>vnt.</t>
  </si>
  <si>
    <t>3.4</t>
  </si>
  <si>
    <t>Plaukiojančio tipo liukų pakėlimas asfaltavimo metu</t>
  </si>
  <si>
    <t>Viso suma be PVM</t>
  </si>
  <si>
    <t>PVM suma</t>
  </si>
  <si>
    <t>Viso suma su PVM</t>
  </si>
  <si>
    <t>LEKĖČIŲ MOKYKLOS AIKŠTELĖS (DRAUGYSTĖS G. 45A., LEKĖČIAI) IR ĮVAŽIAVIMO Į MOKYKLĄ KELIO PAPRASTOJO REMONTO DARBAI</t>
  </si>
  <si>
    <t>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</si>
</sst>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.0000"/>
  </numFmts>
  <fonts count="11">
    <font>
      <sz val="10"/>
      <name val="Arial"/>
      <charset val="134"/>
    </font>
    <font>
      <sz val="11"/>
      <color theme="1"/>
      <name val="Calibri"/>
      <family val="2"/>
      <charset val="186"/>
      <scheme val="minor"/>
    </font>
    <font>
      <sz val="9.75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name val="Arial"/>
      <family val="2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9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vertical="top"/>
    </xf>
    <xf numFmtId="1" fontId="3" fillId="0" borderId="0" xfId="0" applyNumberFormat="1" applyFont="1" applyAlignment="1">
      <alignment horizontal="left" vertical="center"/>
    </xf>
    <xf numFmtId="0" fontId="4" fillId="0" borderId="0" xfId="0" applyFont="1" applyAlignment="1"/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2" fontId="4" fillId="0" borderId="1" xfId="2" applyNumberFormat="1" applyFont="1" applyBorder="1" applyAlignment="1">
      <alignment horizontal="center" vertical="center"/>
    </xf>
    <xf numFmtId="0" fontId="9" fillId="0" borderId="0" xfId="2">
      <alignment vertical="center"/>
    </xf>
    <xf numFmtId="4" fontId="6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6" fillId="0" borderId="5" xfId="0" applyFont="1" applyBorder="1" applyAlignment="1">
      <alignment horizontal="right" vertical="top"/>
    </xf>
    <xf numFmtId="0" fontId="6" fillId="0" borderId="6" xfId="0" applyFont="1" applyBorder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164" fontId="5" fillId="0" borderId="6" xfId="0" applyNumberFormat="1" applyFont="1" applyBorder="1" applyAlignment="1">
      <alignment horizontal="center" vertical="top"/>
    </xf>
    <xf numFmtId="164" fontId="0" fillId="0" borderId="0" xfId="0" applyNumberFormat="1">
      <alignment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2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165" fontId="4" fillId="0" borderId="1" xfId="2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0" fillId="0" borderId="0" xfId="0" applyAlignment="1">
      <alignment horizontal="right"/>
    </xf>
  </cellXfs>
  <cellStyles count="3">
    <cellStyle name="Įprastas" xfId="0" builtinId="0"/>
    <cellStyle name="Įprastas 4" xfId="1"/>
    <cellStyle name="Įprastas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30"/>
  <sheetViews>
    <sheetView tabSelected="1" workbookViewId="0">
      <selection activeCell="L9" sqref="L9"/>
    </sheetView>
  </sheetViews>
  <sheetFormatPr defaultColWidth="10.33203125" defaultRowHeight="13.15"/>
  <cols>
    <col min="1" max="1" width="4" customWidth="1"/>
    <col min="2" max="2" width="7" style="9" customWidth="1"/>
    <col min="3" max="3" width="38" style="44" customWidth="1"/>
    <col min="4" max="4" width="7.33203125" style="9" customWidth="1"/>
    <col min="5" max="5" width="8.88671875" style="9" customWidth="1"/>
    <col min="6" max="6" width="6.44140625" style="9" customWidth="1"/>
    <col min="7" max="7" width="9.6640625" style="9" customWidth="1"/>
    <col min="8" max="8" width="14" style="9" customWidth="1"/>
  </cols>
  <sheetData>
    <row r="1" spans="1:18" s="1" customFormat="1" ht="12.55">
      <c r="C1" s="2"/>
      <c r="H1" s="54" t="s">
        <v>42</v>
      </c>
    </row>
    <row r="2" spans="1:18" s="1" customFormat="1" ht="27.7" customHeight="1">
      <c r="A2" s="3" t="s">
        <v>0</v>
      </c>
      <c r="C2" s="47" t="s">
        <v>41</v>
      </c>
      <c r="D2" s="47"/>
      <c r="E2" s="47"/>
      <c r="F2" s="47"/>
      <c r="G2" s="47"/>
      <c r="H2" s="47"/>
      <c r="I2" s="4"/>
      <c r="J2" s="4"/>
      <c r="K2" s="4"/>
      <c r="L2" s="4"/>
      <c r="M2" s="4"/>
    </row>
    <row r="3" spans="1:18">
      <c r="B3"/>
      <c r="C3" s="5"/>
      <c r="D3" s="6"/>
      <c r="E3" s="7"/>
      <c r="F3" s="8"/>
      <c r="G3" s="7"/>
      <c r="H3" s="7"/>
      <c r="I3" s="9"/>
    </row>
    <row r="4" spans="1:18">
      <c r="B4"/>
      <c r="C4" s="7"/>
      <c r="D4" s="6"/>
      <c r="E4" s="7"/>
      <c r="F4" s="8"/>
      <c r="G4" s="7"/>
      <c r="H4" s="7"/>
      <c r="I4" s="9"/>
    </row>
    <row r="5" spans="1:18" ht="12.7" customHeight="1">
      <c r="B5" s="48" t="s">
        <v>1</v>
      </c>
      <c r="C5" s="49" t="s">
        <v>2</v>
      </c>
      <c r="D5" s="51" t="s">
        <v>3</v>
      </c>
      <c r="E5" s="52" t="s">
        <v>4</v>
      </c>
      <c r="F5" s="48" t="s">
        <v>5</v>
      </c>
      <c r="G5" s="52" t="s">
        <v>6</v>
      </c>
      <c r="H5" s="49" t="s">
        <v>7</v>
      </c>
    </row>
    <row r="6" spans="1:18" ht="36.799999999999997" customHeight="1">
      <c r="B6" s="48"/>
      <c r="C6" s="50"/>
      <c r="D6" s="50"/>
      <c r="E6" s="52"/>
      <c r="F6" s="48"/>
      <c r="G6" s="48"/>
      <c r="H6" s="53"/>
    </row>
    <row r="7" spans="1:18"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>
        <v>6</v>
      </c>
      <c r="H7" s="10">
        <v>7</v>
      </c>
    </row>
    <row r="8" spans="1:18" ht="26.3">
      <c r="B8" s="12" t="s">
        <v>13</v>
      </c>
      <c r="C8" s="13" t="s">
        <v>14</v>
      </c>
      <c r="D8" s="12" t="s">
        <v>15</v>
      </c>
      <c r="E8" s="14">
        <v>0.76</v>
      </c>
      <c r="F8" s="12">
        <v>21</v>
      </c>
      <c r="G8" s="12">
        <v>1752.53</v>
      </c>
      <c r="H8" s="15">
        <f t="shared" ref="H8:H17" si="0">ROUND(E8*G8,2)</f>
        <v>1331.92</v>
      </c>
    </row>
    <row r="9" spans="1:18" ht="26.3">
      <c r="B9" s="16" t="s">
        <v>16</v>
      </c>
      <c r="C9" s="17" t="s">
        <v>17</v>
      </c>
      <c r="D9" s="16" t="s">
        <v>18</v>
      </c>
      <c r="E9" s="45">
        <v>2.1399999999999999E-2</v>
      </c>
      <c r="F9" s="12">
        <v>21</v>
      </c>
      <c r="G9" s="16">
        <v>7567.67</v>
      </c>
      <c r="H9" s="15">
        <f t="shared" si="0"/>
        <v>161.94999999999999</v>
      </c>
    </row>
    <row r="10" spans="1:18" ht="26.3">
      <c r="A10" s="19"/>
      <c r="B10" s="16" t="s">
        <v>19</v>
      </c>
      <c r="C10" s="17" t="s">
        <v>20</v>
      </c>
      <c r="D10" s="16" t="s">
        <v>21</v>
      </c>
      <c r="E10" s="18">
        <v>0.31</v>
      </c>
      <c r="F10" s="12">
        <v>21</v>
      </c>
      <c r="G10" s="16">
        <v>2457.12</v>
      </c>
      <c r="H10" s="15">
        <f t="shared" si="0"/>
        <v>761.71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>
      <c r="A11" s="19"/>
      <c r="B11" s="16" t="s">
        <v>22</v>
      </c>
      <c r="C11" s="17" t="s">
        <v>23</v>
      </c>
      <c r="D11" s="16" t="s">
        <v>21</v>
      </c>
      <c r="E11" s="18">
        <v>0.16</v>
      </c>
      <c r="F11" s="12">
        <v>21</v>
      </c>
      <c r="G11" s="20">
        <v>4958.92</v>
      </c>
      <c r="H11" s="15">
        <f t="shared" si="0"/>
        <v>793.43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>
      <c r="A12" s="19"/>
      <c r="B12" s="16" t="s">
        <v>24</v>
      </c>
      <c r="C12" s="17" t="s">
        <v>25</v>
      </c>
      <c r="D12" s="16" t="s">
        <v>26</v>
      </c>
      <c r="E12" s="18">
        <v>0.45</v>
      </c>
      <c r="F12" s="12">
        <v>21</v>
      </c>
      <c r="G12" s="20">
        <v>303.87</v>
      </c>
      <c r="H12" s="15">
        <f t="shared" si="0"/>
        <v>136.74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ht="26.3">
      <c r="A13" s="19"/>
      <c r="B13" s="16" t="s">
        <v>27</v>
      </c>
      <c r="C13" s="17" t="s">
        <v>28</v>
      </c>
      <c r="D13" s="16" t="s">
        <v>26</v>
      </c>
      <c r="E13" s="18">
        <v>0.45</v>
      </c>
      <c r="F13" s="12">
        <v>21</v>
      </c>
      <c r="G13" s="16">
        <v>1750.78</v>
      </c>
      <c r="H13" s="15">
        <f t="shared" si="0"/>
        <v>787.85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ht="26.3">
      <c r="A14" s="19"/>
      <c r="B14" s="12" t="s">
        <v>29</v>
      </c>
      <c r="C14" s="13" t="s">
        <v>30</v>
      </c>
      <c r="D14" s="12" t="s">
        <v>26</v>
      </c>
      <c r="E14" s="21">
        <v>3.19</v>
      </c>
      <c r="F14" s="12">
        <v>21</v>
      </c>
      <c r="G14" s="12">
        <v>420.86</v>
      </c>
      <c r="H14" s="15">
        <f t="shared" si="0"/>
        <v>1342.54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 ht="26.3">
      <c r="A15" s="19"/>
      <c r="B15" s="16" t="s">
        <v>31</v>
      </c>
      <c r="C15" s="17" t="s">
        <v>32</v>
      </c>
      <c r="D15" s="16" t="s">
        <v>26</v>
      </c>
      <c r="E15" s="18">
        <v>3.19</v>
      </c>
      <c r="F15" s="12">
        <v>21</v>
      </c>
      <c r="G15" s="20">
        <v>170.95</v>
      </c>
      <c r="H15" s="15">
        <f t="shared" si="0"/>
        <v>545.33000000000004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 ht="26.3">
      <c r="A16" s="19"/>
      <c r="B16" s="16" t="s">
        <v>33</v>
      </c>
      <c r="C16" s="17" t="s">
        <v>34</v>
      </c>
      <c r="D16" s="16" t="s">
        <v>35</v>
      </c>
      <c r="E16" s="18">
        <v>2</v>
      </c>
      <c r="F16" s="12">
        <v>21</v>
      </c>
      <c r="G16" s="20">
        <v>65.5</v>
      </c>
      <c r="H16" s="15">
        <f t="shared" si="0"/>
        <v>131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>
      <c r="A17" s="19"/>
      <c r="B17" s="16" t="s">
        <v>36</v>
      </c>
      <c r="C17" s="17" t="s">
        <v>37</v>
      </c>
      <c r="D17" s="16" t="s">
        <v>35</v>
      </c>
      <c r="E17" s="18">
        <v>2</v>
      </c>
      <c r="F17" s="12">
        <v>21</v>
      </c>
      <c r="G17" s="16">
        <v>15.53</v>
      </c>
      <c r="H17" s="15">
        <f t="shared" si="0"/>
        <v>31.06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>
      <c r="B18" s="22"/>
      <c r="C18" s="23"/>
      <c r="D18" s="24"/>
      <c r="E18" s="25"/>
      <c r="F18" s="23"/>
      <c r="G18" s="26" t="s">
        <v>38</v>
      </c>
      <c r="H18" s="27">
        <f>SUM(H8:H17)</f>
        <v>6023.53</v>
      </c>
      <c r="I18" s="28"/>
    </row>
    <row r="19" spans="1:18">
      <c r="B19" s="22"/>
      <c r="C19" s="29"/>
      <c r="D19" s="30"/>
      <c r="E19" s="31"/>
      <c r="G19" s="32" t="s">
        <v>39</v>
      </c>
      <c r="H19" s="33">
        <f>ROUND(H18*0.21,2)</f>
        <v>1264.94</v>
      </c>
    </row>
    <row r="20" spans="1:18">
      <c r="B20" s="22"/>
      <c r="C20" s="29"/>
      <c r="D20" s="30"/>
      <c r="E20" s="34"/>
      <c r="F20" s="35"/>
      <c r="G20" s="26" t="s">
        <v>40</v>
      </c>
      <c r="H20" s="27">
        <f>H18+H19</f>
        <v>7288.4699999999993</v>
      </c>
    </row>
    <row r="21" spans="1:18">
      <c r="B21" s="7"/>
      <c r="C21" s="6"/>
      <c r="D21" s="7"/>
      <c r="E21" s="8"/>
      <c r="F21" s="7"/>
      <c r="G21" s="7"/>
    </row>
    <row r="22" spans="1:18">
      <c r="B22" s="7"/>
      <c r="C22" s="6"/>
      <c r="D22" s="7"/>
      <c r="E22" s="8"/>
      <c r="F22" s="7"/>
      <c r="G22" s="7"/>
    </row>
    <row r="23" spans="1:18">
      <c r="B23" s="36"/>
      <c r="C23" s="36"/>
      <c r="D23" s="37"/>
      <c r="E23" s="37"/>
      <c r="F23" s="38"/>
      <c r="G23" s="39"/>
      <c r="H23" s="1"/>
    </row>
    <row r="24" spans="1:18">
      <c r="B24" s="36"/>
      <c r="C24" s="36"/>
      <c r="D24" s="36"/>
      <c r="E24" s="36"/>
      <c r="F24" s="38"/>
      <c r="G24" s="39"/>
      <c r="H24" s="1"/>
    </row>
    <row r="25" spans="1:18">
      <c r="B25" s="36"/>
      <c r="C25" s="36"/>
      <c r="D25" s="36"/>
      <c r="E25" s="36"/>
      <c r="F25" s="38"/>
      <c r="G25" s="39"/>
      <c r="H25" s="1"/>
    </row>
    <row r="26" spans="1:18">
      <c r="B26" s="36"/>
      <c r="C26" s="36"/>
      <c r="D26" s="36"/>
      <c r="E26" s="36"/>
      <c r="F26" s="38"/>
      <c r="G26" s="39"/>
      <c r="H26" s="1"/>
    </row>
    <row r="27" spans="1:18">
      <c r="B27" s="36"/>
      <c r="C27" s="36"/>
      <c r="D27" s="36"/>
      <c r="E27" s="36"/>
      <c r="F27" s="38"/>
      <c r="G27" s="39"/>
      <c r="H27" s="1"/>
    </row>
    <row r="28" spans="1:18">
      <c r="B28" s="7"/>
      <c r="C28" s="6"/>
      <c r="D28" s="7"/>
      <c r="E28" s="8"/>
      <c r="F28" s="7"/>
      <c r="G28" s="7"/>
    </row>
    <row r="29" spans="1:18" s="40" customFormat="1">
      <c r="B29" s="41"/>
      <c r="C29" s="42"/>
      <c r="D29" s="41"/>
      <c r="E29" s="41"/>
      <c r="F29" s="41"/>
      <c r="G29" s="43"/>
      <c r="H29" s="41"/>
    </row>
    <row r="30" spans="1:18">
      <c r="B30" s="46"/>
      <c r="C30" s="46"/>
      <c r="D30" s="46"/>
      <c r="E30" s="46"/>
      <c r="F30" s="46"/>
      <c r="G30" s="46"/>
      <c r="H30" s="46"/>
    </row>
  </sheetData>
  <mergeCells count="9">
    <mergeCell ref="B30:H30"/>
    <mergeCell ref="C2:H2"/>
    <mergeCell ref="B5:B6"/>
    <mergeCell ref="C5:C6"/>
    <mergeCell ref="D5:D6"/>
    <mergeCell ref="E5:E6"/>
    <mergeCell ref="F5:F6"/>
    <mergeCell ref="G5:G6"/>
    <mergeCell ref="H5:H6"/>
  </mergeCells>
  <pageMargins left="0.74803149606299213" right="0.19685039370078741" top="0.78740157480314965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Sąmata</vt:lpstr>
      <vt:lpstr>Sąmata!Print_Area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 Kausta</dc:creator>
  <cp:lastModifiedBy>Lenovo</cp:lastModifiedBy>
  <dcterms:created xsi:type="dcterms:W3CDTF">2024-09-23T05:53:32Z</dcterms:created>
  <dcterms:modified xsi:type="dcterms:W3CDTF">2024-09-23T07:54:33Z</dcterms:modified>
</cp:coreProperties>
</file>