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tokausta\Desktop\dok\Konkurso_salygos_2024\714379_Sakiu_kelio_kapitalinis_remontas-PRELIMINARI_SUTARTIS\ATNAUJINTAS VARZYMASIS\LAIMETI\731952_Vingio_Luksiu_07_30_LAIMETAS\Papildomi_susitarimai\"/>
    </mc:Choice>
  </mc:AlternateContent>
  <xr:revisionPtr revIDLastSave="0" documentId="13_ncr:1_{85D4CD02-913E-48A6-93EC-3F94B8B7C537}" xr6:coauthVersionLast="47" xr6:coauthVersionMax="47" xr10:uidLastSave="{00000000-0000-0000-0000-000000000000}"/>
  <bookViews>
    <workbookView xWindow="-108" yWindow="-108" windowWidth="23256" windowHeight="12456" xr2:uid="{EF22C59D-4E14-49F7-B62E-487703464159}"/>
  </bookViews>
  <sheets>
    <sheet name="Sąmata (2)" sheetId="1" r:id="rId1"/>
  </sheets>
  <definedNames>
    <definedName name="_xlnm.Print_Area" localSheetId="0">'Sąmata (2)'!$A$1:$H$22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 l="1"/>
  <c r="H14" i="1" s="1"/>
  <c r="H15" i="1" l="1"/>
</calcChain>
</file>

<file path=xl/sharedStrings.xml><?xml version="1.0" encoding="utf-8"?>
<sst xmlns="http://schemas.openxmlformats.org/spreadsheetml/2006/main" count="29" uniqueCount="28">
  <si>
    <t>Viso suma su PVM</t>
  </si>
  <si>
    <t>PVM suma</t>
  </si>
  <si>
    <t>Viso suma be PVM</t>
  </si>
  <si>
    <t>10 m2</t>
  </si>
  <si>
    <t>Betoninių  pilkos spalvos 8cm trinkelių (įvairių formų) grindinio grindimas siūles užpilant atsijomis</t>
  </si>
  <si>
    <t>5.2.2.</t>
  </si>
  <si>
    <t>100 m2</t>
  </si>
  <si>
    <t>3 cm storio pasluoksnio iš dolomito atsijų įrengimas</t>
  </si>
  <si>
    <t>5.2.11</t>
  </si>
  <si>
    <t>100 m</t>
  </si>
  <si>
    <t>80x200 mm betoninių bordiūrų ant betoninio pagrindo įrengimas</t>
  </si>
  <si>
    <t>5.2.6.</t>
  </si>
  <si>
    <t>Dirvos paruošimas gazonams mech. būdu II gr. grunte, užpilant 10 cm storio sluoksnį juodžemio</t>
  </si>
  <si>
    <t>2.3</t>
  </si>
  <si>
    <t>5</t>
  </si>
  <si>
    <t>4</t>
  </si>
  <si>
    <t>3</t>
  </si>
  <si>
    <t>2</t>
  </si>
  <si>
    <t>1</t>
  </si>
  <si>
    <t>Bendra planuojama kaina, Eur (be PVM)</t>
  </si>
  <si>
    <t>Vieneto įkainis, proc</t>
  </si>
  <si>
    <r>
      <rPr>
        <b/>
        <sz val="9"/>
        <rFont val="Times New Roman"/>
        <family val="1"/>
        <charset val="186"/>
      </rPr>
      <t>PVM dydis %</t>
    </r>
  </si>
  <si>
    <t>Kiekis</t>
  </si>
  <si>
    <r>
      <rPr>
        <b/>
        <sz val="9"/>
        <rFont val="Times New Roman"/>
        <family val="1"/>
        <charset val="186"/>
      </rPr>
      <t>Mato vnt.</t>
    </r>
  </si>
  <si>
    <t xml:space="preserve">Darbų rūšis ir aprašymas </t>
  </si>
  <si>
    <r>
      <rPr>
        <b/>
        <sz val="9"/>
        <rFont val="Times New Roman"/>
        <family val="1"/>
        <charset val="186"/>
      </rPr>
      <t>Eil. Nr.</t>
    </r>
  </si>
  <si>
    <t>Vingio g (Nr. Luk-19) Lukšių mstl.  paprastojo remonto darbai</t>
  </si>
  <si>
    <t>Objektas: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</si>
</sst>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\ &quot;€&quot;"/>
    <numFmt numFmtId="166" formatCode="0.000"/>
  </numFmts>
  <fonts count="16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.75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2"/>
      <name val="Times New Roman"/>
      <family val="1"/>
    </font>
    <font>
      <i/>
      <sz val="10"/>
      <name val="Times New Roman"/>
      <family val="1"/>
      <charset val="186"/>
    </font>
    <font>
      <b/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/>
    <xf numFmtId="2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2" fontId="0" fillId="0" borderId="0" xfId="0" applyNumberFormat="1" applyAlignment="1"/>
    <xf numFmtId="165" fontId="0" fillId="0" borderId="0" xfId="0" applyNumberFormat="1" applyAlignment="1"/>
    <xf numFmtId="2" fontId="5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2" fontId="0" fillId="0" borderId="0" xfId="0" applyNumberFormat="1">
      <alignment vertical="center"/>
    </xf>
    <xf numFmtId="165" fontId="4" fillId="0" borderId="4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10" fillId="0" borderId="0" xfId="2" applyFont="1" applyAlignment="1" applyProtection="1">
      <alignment vertical="center" wrapText="1"/>
      <protection hidden="1"/>
    </xf>
    <xf numFmtId="0" fontId="7" fillId="0" borderId="0" xfId="0" applyFont="1" applyAlignment="1"/>
    <xf numFmtId="1" fontId="11" fillId="0" borderId="0" xfId="0" applyNumberFormat="1" applyFont="1" applyAlignment="1">
      <alignment horizontal="left" vertical="top"/>
    </xf>
    <xf numFmtId="1" fontId="11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1" fontId="13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top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 wrapText="1"/>
    </xf>
    <xf numFmtId="2" fontId="7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6" fillId="0" borderId="0" xfId="1">
      <alignment vertical="center"/>
    </xf>
    <xf numFmtId="4" fontId="2" fillId="0" borderId="4" xfId="1" applyNumberFormat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165" fontId="0" fillId="0" borderId="0" xfId="0" applyNumberFormat="1">
      <alignment vertical="center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" fontId="15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3">
    <cellStyle name="Įprastas 4" xfId="2" xr:uid="{2ECCCD56-E241-4DFB-B646-6D1B2F95FDCC}"/>
    <cellStyle name="Įprastas 6" xfId="1" xr:uid="{3C279C10-099F-417E-B436-E0A8E7F0CE6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9D01-03C4-4F09-ACBE-40A7A96CD564}">
  <sheetPr>
    <outlinePr summaryBelow="0"/>
  </sheetPr>
  <dimension ref="A1:R25"/>
  <sheetViews>
    <sheetView tabSelected="1" workbookViewId="0">
      <selection activeCell="C10" sqref="C10"/>
    </sheetView>
  </sheetViews>
  <sheetFormatPr defaultColWidth="10.33203125" defaultRowHeight="13.2"/>
  <cols>
    <col min="1" max="1" width="4" customWidth="1"/>
    <col min="2" max="2" width="7" style="1" customWidth="1"/>
    <col min="3" max="3" width="38" style="2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10" customFormat="1" ht="15.6">
      <c r="B1" s="54"/>
      <c r="C1" s="54"/>
      <c r="D1" s="54"/>
      <c r="E1" s="54"/>
      <c r="F1" s="54"/>
      <c r="G1" s="54"/>
      <c r="H1" s="54"/>
      <c r="I1" s="38"/>
      <c r="J1" s="38"/>
      <c r="K1" s="37"/>
      <c r="L1" s="37"/>
      <c r="M1" s="37"/>
      <c r="N1" s="37"/>
    </row>
    <row r="2" spans="1:18" s="10" customFormat="1" ht="15" customHeight="1">
      <c r="A2" s="36"/>
      <c r="C2" s="35"/>
      <c r="E2" s="35"/>
      <c r="F2" s="35"/>
      <c r="G2" s="35"/>
      <c r="H2" s="35"/>
      <c r="I2" s="35"/>
      <c r="J2" s="35"/>
      <c r="K2" s="35"/>
      <c r="L2" s="35"/>
      <c r="M2" s="35"/>
    </row>
    <row r="3" spans="1:18" s="10" customFormat="1">
      <c r="A3" s="34" t="s">
        <v>27</v>
      </c>
      <c r="C3" s="55" t="s">
        <v>26</v>
      </c>
      <c r="D3" s="55"/>
      <c r="E3" s="55"/>
      <c r="F3" s="55"/>
      <c r="G3" s="55"/>
      <c r="H3" s="55"/>
      <c r="I3" s="32"/>
      <c r="J3" s="32"/>
      <c r="K3" s="32"/>
      <c r="L3" s="32"/>
      <c r="M3" s="32"/>
    </row>
    <row r="4" spans="1:18" s="10" customFormat="1" ht="15" customHeight="1">
      <c r="A4" s="33"/>
      <c r="C4" s="32"/>
      <c r="E4" s="32"/>
      <c r="F4" s="32"/>
      <c r="G4" s="32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>
      <c r="B5"/>
      <c r="C5" s="7"/>
      <c r="D5" s="9"/>
      <c r="E5" s="7"/>
      <c r="F5" s="8"/>
      <c r="G5" s="7"/>
      <c r="H5" s="7"/>
      <c r="I5" s="1"/>
    </row>
    <row r="6" spans="1:18" ht="12.75" customHeight="1">
      <c r="B6" s="56" t="s">
        <v>25</v>
      </c>
      <c r="C6" s="51" t="s">
        <v>24</v>
      </c>
      <c r="D6" s="58" t="s">
        <v>23</v>
      </c>
      <c r="E6" s="59" t="s">
        <v>22</v>
      </c>
      <c r="F6" s="56" t="s">
        <v>21</v>
      </c>
      <c r="G6" s="59" t="s">
        <v>20</v>
      </c>
      <c r="H6" s="51" t="s">
        <v>19</v>
      </c>
    </row>
    <row r="7" spans="1:18" ht="36.75" customHeight="1">
      <c r="B7" s="56"/>
      <c r="C7" s="57"/>
      <c r="D7" s="57"/>
      <c r="E7" s="59"/>
      <c r="F7" s="56"/>
      <c r="G7" s="56"/>
      <c r="H7" s="52"/>
    </row>
    <row r="8" spans="1:18">
      <c r="B8" s="29" t="s">
        <v>18</v>
      </c>
      <c r="C8" s="30" t="s">
        <v>17</v>
      </c>
      <c r="D8" s="29" t="s">
        <v>16</v>
      </c>
      <c r="E8" s="29" t="s">
        <v>15</v>
      </c>
      <c r="F8" s="29" t="s">
        <v>14</v>
      </c>
      <c r="G8" s="29">
        <v>6</v>
      </c>
      <c r="H8" s="29">
        <v>7</v>
      </c>
    </row>
    <row r="9" spans="1:18" ht="39.6">
      <c r="B9" s="39" t="s">
        <v>13</v>
      </c>
      <c r="C9" s="40" t="s">
        <v>12</v>
      </c>
      <c r="D9" s="39" t="s">
        <v>6</v>
      </c>
      <c r="E9" s="41">
        <v>26.68</v>
      </c>
      <c r="F9" s="42">
        <v>21</v>
      </c>
      <c r="G9" s="39">
        <v>420.86</v>
      </c>
      <c r="H9" s="43">
        <f>ROUND(E9*G9,2)</f>
        <v>11228.54</v>
      </c>
      <c r="I9" s="44"/>
    </row>
    <row r="10" spans="1:18" ht="26.4">
      <c r="A10" s="44"/>
      <c r="B10" s="39" t="s">
        <v>11</v>
      </c>
      <c r="C10" s="40" t="s">
        <v>10</v>
      </c>
      <c r="D10" s="39" t="s">
        <v>9</v>
      </c>
      <c r="E10" s="46">
        <v>2.427</v>
      </c>
      <c r="F10" s="42">
        <v>21</v>
      </c>
      <c r="G10" s="45">
        <v>1752.53</v>
      </c>
      <c r="H10" s="43">
        <f>ROUND(E10*G10,2)</f>
        <v>4253.3900000000003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26.4">
      <c r="A11" s="44"/>
      <c r="B11" s="39" t="s">
        <v>8</v>
      </c>
      <c r="C11" s="40" t="s">
        <v>7</v>
      </c>
      <c r="D11" s="39" t="s">
        <v>6</v>
      </c>
      <c r="E11" s="46">
        <v>1.45</v>
      </c>
      <c r="F11" s="42">
        <v>21</v>
      </c>
      <c r="G11" s="45">
        <v>303.87</v>
      </c>
      <c r="H11" s="43">
        <f>ROUND(E11*G11,2)</f>
        <v>440.61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18" ht="39.6">
      <c r="A12" s="44"/>
      <c r="B12" s="39" t="s">
        <v>5</v>
      </c>
      <c r="C12" s="40" t="s">
        <v>4</v>
      </c>
      <c r="D12" s="39" t="s">
        <v>3</v>
      </c>
      <c r="E12" s="41">
        <v>14.5</v>
      </c>
      <c r="F12" s="42">
        <v>21</v>
      </c>
      <c r="G12" s="39">
        <v>300.68</v>
      </c>
      <c r="H12" s="43">
        <f>ROUND(E12*G12,2)</f>
        <v>4359.8599999999997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>
      <c r="B13" s="24"/>
      <c r="C13" s="47"/>
      <c r="D13" s="48"/>
      <c r="E13" s="49"/>
      <c r="F13" s="47"/>
      <c r="G13" s="19" t="s">
        <v>2</v>
      </c>
      <c r="H13" s="18">
        <f>SUM(H9:H12)</f>
        <v>20282.400000000001</v>
      </c>
      <c r="I13" s="50"/>
    </row>
    <row r="14" spans="1:18">
      <c r="B14" s="24"/>
      <c r="C14" s="23"/>
      <c r="D14" s="22"/>
      <c r="E14" s="28"/>
      <c r="G14" s="27" t="s">
        <v>1</v>
      </c>
      <c r="H14" s="26">
        <f>ROUND(H13*0.21,2)</f>
        <v>4259.3</v>
      </c>
      <c r="J14" s="25"/>
    </row>
    <row r="15" spans="1:18">
      <c r="B15" s="24"/>
      <c r="C15" s="23"/>
      <c r="D15" s="22"/>
      <c r="E15" s="21"/>
      <c r="F15" s="20"/>
      <c r="G15" s="19" t="s">
        <v>0</v>
      </c>
      <c r="H15" s="18">
        <f>H13+H14</f>
        <v>24541.7</v>
      </c>
    </row>
    <row r="16" spans="1:18">
      <c r="B16" s="7"/>
      <c r="C16" s="9"/>
      <c r="D16" s="7"/>
      <c r="E16" s="8"/>
      <c r="F16" s="7"/>
      <c r="G16" s="7"/>
      <c r="H16" s="17"/>
    </row>
    <row r="17" spans="2:8">
      <c r="B17" s="7"/>
      <c r="C17" s="9"/>
      <c r="D17" s="7"/>
      <c r="E17" s="8"/>
      <c r="F17" s="7"/>
      <c r="G17" s="7"/>
      <c r="H17" s="17"/>
    </row>
    <row r="18" spans="2:8">
      <c r="B18" s="13"/>
      <c r="C18" s="13"/>
      <c r="D18" s="16"/>
      <c r="E18" s="16"/>
      <c r="F18" s="12"/>
      <c r="G18" s="11"/>
      <c r="H18" s="15"/>
    </row>
    <row r="19" spans="2:8">
      <c r="B19" s="13"/>
      <c r="C19" s="13"/>
      <c r="D19" s="13"/>
      <c r="E19" s="13"/>
      <c r="F19" s="12"/>
      <c r="G19" s="11"/>
      <c r="H19" s="14"/>
    </row>
    <row r="20" spans="2:8">
      <c r="B20" s="13"/>
      <c r="C20" s="13"/>
      <c r="D20" s="13"/>
      <c r="E20" s="13"/>
      <c r="F20" s="12"/>
      <c r="G20" s="11"/>
      <c r="H20" s="10"/>
    </row>
    <row r="21" spans="2:8">
      <c r="B21" s="13"/>
      <c r="C21" s="13"/>
      <c r="D21" s="13"/>
      <c r="E21" s="13"/>
      <c r="F21" s="12"/>
      <c r="G21" s="11"/>
      <c r="H21" s="10"/>
    </row>
    <row r="22" spans="2:8">
      <c r="B22" s="13"/>
      <c r="C22" s="13"/>
      <c r="D22" s="13"/>
      <c r="E22" s="13"/>
      <c r="F22" s="12"/>
      <c r="G22" s="11"/>
      <c r="H22" s="10"/>
    </row>
    <row r="23" spans="2:8">
      <c r="B23" s="7"/>
      <c r="C23" s="9"/>
      <c r="D23" s="7"/>
      <c r="E23" s="8"/>
      <c r="F23" s="7"/>
      <c r="G23" s="7"/>
    </row>
    <row r="24" spans="2:8" s="3" customFormat="1">
      <c r="B24" s="4"/>
      <c r="C24" s="6"/>
      <c r="D24" s="4"/>
      <c r="E24" s="4"/>
      <c r="F24" s="4"/>
      <c r="G24" s="5"/>
      <c r="H24" s="4"/>
    </row>
    <row r="25" spans="2:8">
      <c r="B25" s="53"/>
      <c r="C25" s="53"/>
      <c r="D25" s="53"/>
      <c r="E25" s="53"/>
      <c r="F25" s="53"/>
      <c r="G25" s="53"/>
      <c r="H25" s="53"/>
    </row>
  </sheetData>
  <mergeCells count="10">
    <mergeCell ref="H6:H7"/>
    <mergeCell ref="B25:H25"/>
    <mergeCell ref="B1:H1"/>
    <mergeCell ref="C3:H3"/>
    <mergeCell ref="B6:B7"/>
    <mergeCell ref="C6:C7"/>
    <mergeCell ref="D6:D7"/>
    <mergeCell ref="E6:E7"/>
    <mergeCell ref="F6:F7"/>
    <mergeCell ref="G6:G7"/>
  </mergeCells>
  <pageMargins left="0.74803149606299213" right="0.19685039370078741" top="0.78740157480314965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Sąmata (2)</vt:lpstr>
      <vt:lpstr>'Sąmata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 Kausta</dc:creator>
  <cp:lastModifiedBy>Autokausta</cp:lastModifiedBy>
  <dcterms:created xsi:type="dcterms:W3CDTF">2024-10-07T10:32:00Z</dcterms:created>
  <dcterms:modified xsi:type="dcterms:W3CDTF">2024-10-07T10:44:36Z</dcterms:modified>
</cp:coreProperties>
</file>