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PM-serveris\wword serveris\WWORD\Wword 2024\Pirkėjai\KAUNAS\Kauno Klinikos\2024.12.13 Klipsai\Pildomi\"/>
    </mc:Choice>
  </mc:AlternateContent>
  <xr:revisionPtr revIDLastSave="0" documentId="13_ncr:1_{C845888C-D5EA-4939-AEB6-C6F25D87688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7" i="1" l="1"/>
  <c r="H225" i="1"/>
  <c r="G203" i="1"/>
  <c r="H210" i="1"/>
  <c r="H213" i="1"/>
  <c r="H216" i="1"/>
  <c r="H219" i="1"/>
  <c r="H207" i="1"/>
  <c r="G210" i="1"/>
  <c r="G213" i="1"/>
  <c r="G216" i="1"/>
  <c r="G219" i="1"/>
  <c r="G207" i="1"/>
  <c r="H203" i="1"/>
  <c r="H199" i="1"/>
  <c r="G199" i="1"/>
  <c r="H195" i="1"/>
  <c r="H192" i="1"/>
  <c r="G195" i="1"/>
  <c r="G192" i="1"/>
  <c r="H188" i="1"/>
  <c r="H185" i="1"/>
  <c r="G188" i="1"/>
  <c r="G185" i="1"/>
  <c r="H159" i="1"/>
  <c r="H162" i="1"/>
  <c r="H165" i="1"/>
  <c r="H168" i="1"/>
  <c r="H171" i="1"/>
  <c r="H174" i="1"/>
  <c r="H177" i="1"/>
  <c r="H180" i="1"/>
  <c r="H156" i="1"/>
  <c r="G159" i="1"/>
  <c r="G162" i="1"/>
  <c r="G165" i="1"/>
  <c r="G168" i="1"/>
  <c r="G171" i="1"/>
  <c r="G174" i="1"/>
  <c r="G177" i="1"/>
  <c r="G180" i="1"/>
  <c r="G156" i="1"/>
  <c r="H137" i="1"/>
  <c r="H140" i="1"/>
  <c r="H143" i="1"/>
  <c r="H146" i="1"/>
  <c r="H149" i="1"/>
  <c r="H152" i="1"/>
  <c r="H134" i="1"/>
  <c r="G137" i="1"/>
  <c r="G140" i="1"/>
  <c r="G143" i="1"/>
  <c r="G146" i="1"/>
  <c r="G149" i="1"/>
  <c r="G152" i="1"/>
  <c r="G134" i="1"/>
  <c r="H112" i="1"/>
  <c r="H115" i="1"/>
  <c r="H118" i="1"/>
  <c r="H121" i="1"/>
  <c r="H127" i="1"/>
  <c r="H130" i="1"/>
  <c r="H109" i="1"/>
  <c r="G130" i="1"/>
  <c r="G112" i="1"/>
  <c r="G115" i="1"/>
  <c r="G118" i="1"/>
  <c r="G121" i="1"/>
  <c r="G124" i="1"/>
  <c r="G127" i="1"/>
  <c r="G109" i="1"/>
  <c r="H105" i="1"/>
  <c r="H102" i="1"/>
  <c r="G105" i="1"/>
  <c r="G102" i="1"/>
  <c r="H98" i="1"/>
  <c r="H95" i="1"/>
  <c r="G98" i="1"/>
  <c r="G95" i="1"/>
  <c r="H88" i="1"/>
  <c r="H91" i="1"/>
  <c r="H85" i="1"/>
  <c r="G88" i="1"/>
  <c r="G91" i="1"/>
  <c r="G85" i="1"/>
  <c r="H60" i="1"/>
  <c r="H63" i="1"/>
  <c r="H66" i="1"/>
  <c r="H69" i="1"/>
  <c r="H72" i="1"/>
  <c r="H75" i="1"/>
  <c r="H78" i="1"/>
  <c r="H81" i="1"/>
  <c r="H57" i="1"/>
  <c r="G60" i="1"/>
  <c r="G63" i="1"/>
  <c r="G66" i="1"/>
  <c r="G69" i="1"/>
  <c r="G72" i="1"/>
  <c r="G75" i="1"/>
  <c r="G78" i="1"/>
  <c r="G81" i="1"/>
  <c r="G57" i="1"/>
  <c r="H50" i="1"/>
  <c r="H53" i="1"/>
  <c r="H47" i="1"/>
  <c r="G50" i="1"/>
  <c r="G53" i="1"/>
  <c r="G47" i="1"/>
  <c r="H25" i="1"/>
  <c r="H28" i="1"/>
  <c r="H31" i="1"/>
  <c r="H34" i="1"/>
  <c r="H37" i="1"/>
  <c r="H40" i="1"/>
  <c r="H43" i="1"/>
  <c r="H22" i="1"/>
  <c r="G25" i="1"/>
  <c r="G28" i="1"/>
  <c r="G31" i="1"/>
  <c r="G34" i="1"/>
  <c r="G37" i="1"/>
  <c r="G40" i="1"/>
  <c r="G43" i="1"/>
  <c r="G22" i="1"/>
  <c r="H9" i="1"/>
  <c r="H12" i="1"/>
  <c r="H15" i="1"/>
  <c r="H18" i="1"/>
  <c r="H6" i="1"/>
  <c r="G9" i="1"/>
  <c r="G12" i="1"/>
  <c r="G15" i="1"/>
  <c r="G18" i="1"/>
  <c r="G6" i="1"/>
  <c r="H224" i="1"/>
  <c r="H223" i="1"/>
  <c r="G224" i="1"/>
  <c r="G223" i="1"/>
  <c r="H124" i="1" l="1"/>
</calcChain>
</file>

<file path=xl/sharedStrings.xml><?xml version="1.0" encoding="utf-8"?>
<sst xmlns="http://schemas.openxmlformats.org/spreadsheetml/2006/main" count="464" uniqueCount="271">
  <si>
    <t>Eil.</t>
  </si>
  <si>
    <t xml:space="preserve"> Nr.</t>
  </si>
  <si>
    <t>Prekės pavadinimas</t>
  </si>
  <si>
    <t>Modelis/katalogo numeris, gamintojo pavadinimas</t>
  </si>
  <si>
    <t>Mato vnt.</t>
  </si>
  <si>
    <t>Orientacinis kiekis, vnt.</t>
  </si>
  <si>
    <t>Vieneto kaina Eur</t>
  </si>
  <si>
    <t>(be PVM)</t>
  </si>
  <si>
    <t>Kaina viso    Eur</t>
  </si>
  <si>
    <t>(su PVM)</t>
  </si>
  <si>
    <t>1.</t>
  </si>
  <si>
    <t>Ilgalaikiam naudojimui („permanent“), smegenų kraujagyslių aneurizmoms skirti klipsai</t>
  </si>
  <si>
    <t>1.1.</t>
  </si>
  <si>
    <t>Tiesūs klipsai:</t>
  </si>
  <si>
    <t>1.1.1.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</si>
  <si>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Tiesus;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</si>
  <si>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7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</si>
  <si>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8 mm.</t>
    </r>
  </si>
  <si>
    <t>Vnt.</t>
  </si>
  <si>
    <t>1.1.2.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</si>
  <si>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9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</si>
  <si>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8,8 mm.</t>
    </r>
  </si>
  <si>
    <t>1.1.3.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</si>
  <si>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12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</si>
  <si>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10,2 mm.</t>
    </r>
  </si>
  <si>
    <t>1.1.4.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</si>
  <si>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15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</si>
  <si>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12,2 mm.</t>
    </r>
  </si>
  <si>
    <t>1.1.5.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</si>
  <si>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18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</si>
  <si>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13,3 mm.</t>
    </r>
  </si>
  <si>
    <t>1.2.</t>
  </si>
  <si>
    <t>Lenkti puslankiu spaudžiančios dalies plokštumoje klipsai</t>
  </si>
  <si>
    <t>1.2.1.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</si>
  <si>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Lenktas į šoną nedideliu kampu;</t>
    </r>
  </si>
  <si>
    <t>1.2.2.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</si>
  <si>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8,9 mm.</t>
    </r>
  </si>
  <si>
    <t>1.2.3.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</si>
  <si>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Lenktas į šoną nedideliu kampu; 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</si>
  <si>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Spaudžiančios dalies ilgis 11 ± 0,5 mm; 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</si>
  <si>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10,1 mm.</t>
    </r>
  </si>
  <si>
    <t>1.2.4.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</si>
  <si>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Spaudžiančios dalies ilgis 15 ± 0,5 mm; </t>
    </r>
  </si>
  <si>
    <t>1.2.5.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</si>
  <si>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Stipriai lenktas į šoną;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</si>
  <si>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Spaudžiančios dalies ilgis 7 ± 0,5 mm; 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</si>
  <si>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7,6 mm.</t>
    </r>
  </si>
  <si>
    <t>1.2.6.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</si>
  <si>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Spaudžiančios dalies ilgis 9 ± 0,5 mm; 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</si>
  <si>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8,4 mm.</t>
    </r>
  </si>
  <si>
    <t>1.2.7.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</si>
  <si>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10,5 mm.</t>
    </r>
  </si>
  <si>
    <t>1.2.8.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</si>
  <si>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11,4 mm.</t>
    </r>
  </si>
  <si>
    <t>1.3.</t>
  </si>
  <si>
    <t>Lenkti lanku spaudžiančios dalies plokštumoje klipsai</t>
  </si>
  <si>
    <t>1.3.1.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</si>
  <si>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Stipriai lenktas į šoną (kablio formos);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</si>
  <si>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8,3 mm.</t>
    </r>
  </si>
  <si>
    <t>1.3.2.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</si>
  <si>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7,3 mm.</t>
    </r>
  </si>
  <si>
    <t>1.3.3.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</si>
  <si>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11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</si>
  <si>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8,5 mm.</t>
    </r>
  </si>
  <si>
    <t>1.4.</t>
  </si>
  <si>
    <t>Lenkti kampu spaudžiančios dalies plokštumoje klipsai</t>
  </si>
  <si>
    <t>1.4.1.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</si>
  <si>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Lenktas į šoną 20 </t>
    </r>
    <r>
      <rPr>
        <sz val="10"/>
        <color theme="1"/>
        <rFont val="Symbol"/>
        <family val="1"/>
        <charset val="2"/>
      </rPr>
      <t>±</t>
    </r>
    <r>
      <rPr>
        <sz val="10"/>
        <color theme="1"/>
        <rFont val="Cambria"/>
        <family val="1"/>
      </rPr>
      <t xml:space="preserve"> 5</t>
    </r>
    <r>
      <rPr>
        <sz val="10"/>
        <color theme="1"/>
        <rFont val="Symbol"/>
        <family val="1"/>
        <charset val="2"/>
      </rPr>
      <t>°</t>
    </r>
    <r>
      <rPr>
        <sz val="10"/>
        <color theme="1"/>
        <rFont val="Cambria"/>
        <family val="1"/>
      </rPr>
      <t xml:space="preserve"> kampu;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</si>
  <si>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5 ± 0,5 mm;</t>
    </r>
  </si>
  <si>
    <t>1.4.2.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</si>
  <si>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8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</si>
  <si>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9,5 mm.</t>
    </r>
  </si>
  <si>
    <t>1.4.3.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</si>
  <si>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10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</si>
  <si>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10,7 mm.</t>
    </r>
  </si>
  <si>
    <t>1.4.4.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</si>
  <si>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Lenktas į šoną 40 </t>
    </r>
    <r>
      <rPr>
        <sz val="10"/>
        <color theme="1"/>
        <rFont val="Symbol"/>
        <family val="1"/>
        <charset val="2"/>
      </rPr>
      <t>±</t>
    </r>
    <r>
      <rPr>
        <sz val="10"/>
        <color theme="1"/>
        <rFont val="Cambria"/>
        <family val="1"/>
      </rPr>
      <t xml:space="preserve"> 5</t>
    </r>
    <r>
      <rPr>
        <sz val="10"/>
        <color theme="1"/>
        <rFont val="Symbol"/>
        <family val="1"/>
        <charset val="2"/>
      </rPr>
      <t>°</t>
    </r>
    <r>
      <rPr>
        <sz val="10"/>
        <color theme="1"/>
        <rFont val="Cambria"/>
        <family val="1"/>
      </rPr>
      <t xml:space="preserve"> kampu;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</si>
  <si>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7,9 mm.</t>
    </r>
  </si>
  <si>
    <t>1.4.5.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</si>
  <si>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9,1 mm.</t>
    </r>
  </si>
  <si>
    <t>1.4.6.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</si>
  <si>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Spaudžiančios dalies ilgis 10 ± 0,5 mm; 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</si>
  <si>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9,8 mm.</t>
    </r>
  </si>
  <si>
    <t>1.4.7.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</si>
  <si>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Lenktas (L formos) į šoną 90 </t>
    </r>
    <r>
      <rPr>
        <sz val="10"/>
        <color theme="1"/>
        <rFont val="Symbol"/>
        <family val="1"/>
        <charset val="2"/>
      </rPr>
      <t>±</t>
    </r>
    <r>
      <rPr>
        <sz val="10"/>
        <color theme="1"/>
        <rFont val="Cambria"/>
        <family val="1"/>
      </rPr>
      <t xml:space="preserve"> 5</t>
    </r>
    <r>
      <rPr>
        <sz val="10"/>
        <color theme="1"/>
        <rFont val="Symbol"/>
        <family val="1"/>
        <charset val="2"/>
      </rPr>
      <t>°</t>
    </r>
    <r>
      <rPr>
        <sz val="10"/>
        <color theme="1"/>
        <rFont val="Cambria"/>
        <family val="1"/>
      </rPr>
      <t xml:space="preserve"> kampu;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</si>
  <si>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6,1 mm.</t>
    </r>
  </si>
  <si>
    <t>1.4.8.</t>
  </si>
  <si>
    <t>1.4.9.</t>
  </si>
  <si>
    <t>1.5.</t>
  </si>
  <si>
    <t>Durtuvo (bayonet) formos klipsai</t>
  </si>
  <si>
    <t>1.5.1.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</si>
  <si>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Durtuvo (bayonet) formos;</t>
    </r>
  </si>
  <si>
    <t>1.5.2.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</si>
  <si>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11,9 mm.</t>
    </r>
  </si>
  <si>
    <t>1.5.3.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</si>
  <si>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13,6 mm.</t>
    </r>
  </si>
  <si>
    <t>1.6.</t>
  </si>
  <si>
    <t>Lenkti kampu (L formos) ir atvirkščiu puslankiu spaudžiančios dalies plokštumoje klipsai</t>
  </si>
  <si>
    <t>1.6.1.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</si>
  <si>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Lenktas kampu ir atvirkščiu puslankiu;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</si>
  <si>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7,5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</si>
  <si>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6,8 mm.</t>
    </r>
  </si>
  <si>
    <t>1.6.2.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</si>
  <si>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Lenktas kampu ir atvirkščiu puslankiu; </t>
    </r>
  </si>
  <si>
    <t>1.7.</t>
  </si>
  <si>
    <t>Lenkti kampu ne spaudžiančios dalies plokštumoje klipsai</t>
  </si>
  <si>
    <t>1.7.1.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</si>
  <si>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Lenktas 40 </t>
    </r>
    <r>
      <rPr>
        <sz val="10"/>
        <color theme="1"/>
        <rFont val="Symbol"/>
        <family val="1"/>
        <charset val="2"/>
      </rPr>
      <t>±</t>
    </r>
    <r>
      <rPr>
        <sz val="10"/>
        <color theme="1"/>
        <rFont val="Cambria"/>
        <family val="1"/>
      </rPr>
      <t xml:space="preserve"> 5</t>
    </r>
    <r>
      <rPr>
        <sz val="10"/>
        <color theme="1"/>
        <rFont val="Symbol"/>
        <family val="1"/>
        <charset val="2"/>
      </rPr>
      <t>°</t>
    </r>
    <r>
      <rPr>
        <sz val="10"/>
        <color theme="1"/>
        <rFont val="Cambria"/>
        <family val="1"/>
      </rPr>
      <t xml:space="preserve"> kampu;</t>
    </r>
  </si>
  <si>
    <t>1.7.2.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</si>
  <si>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Lenktas kampu;</t>
    </r>
  </si>
  <si>
    <t>1.8.</t>
  </si>
  <si>
    <t>Langiniai klipsai (lango diametras 3,5 ± 0,1 mm)</t>
  </si>
  <si>
    <t>1.8.1.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</si>
  <si>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4 ± 0,5 mm;</t>
    </r>
  </si>
  <si>
    <t>1.8.2.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</si>
  <si>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6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</si>
  <si>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9,4 mm.</t>
    </r>
  </si>
  <si>
    <t>1.8.3.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</si>
  <si>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5 ± 0.5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</si>
  <si>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6,3 mm.</t>
    </r>
  </si>
  <si>
    <t>1.8.4.</t>
  </si>
  <si>
    <t>1.8.5.</t>
  </si>
  <si>
    <t>1.8.6.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</si>
  <si>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L formos, lenktas 90 </t>
    </r>
    <r>
      <rPr>
        <sz val="10"/>
        <color theme="1"/>
        <rFont val="Symbol"/>
        <family val="1"/>
        <charset val="2"/>
      </rPr>
      <t>±</t>
    </r>
    <r>
      <rPr>
        <sz val="10"/>
        <color theme="1"/>
        <rFont val="Cambria"/>
        <family val="1"/>
      </rPr>
      <t xml:space="preserve"> 5</t>
    </r>
    <r>
      <rPr>
        <sz val="10"/>
        <color theme="1"/>
        <rFont val="Symbol"/>
        <family val="1"/>
        <charset val="2"/>
      </rPr>
      <t>°</t>
    </r>
    <r>
      <rPr>
        <sz val="10"/>
        <color theme="1"/>
        <rFont val="Cambria"/>
        <family val="1"/>
      </rPr>
      <t xml:space="preserve"> kampu;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</si>
  <si>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4,9 mm.</t>
    </r>
  </si>
  <si>
    <t>1.8.7.</t>
  </si>
  <si>
    <t>1.8.8.</t>
  </si>
  <si>
    <t>1.9.</t>
  </si>
  <si>
    <t>Langiniai klipsai  (lango diametras 5,0 ± 0,1 mm)</t>
  </si>
  <si>
    <t>1.9.1.</t>
  </si>
  <si>
    <t>1.9.2.</t>
  </si>
  <si>
    <t>1.9.3.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</si>
  <si>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11,6 mm.</t>
    </r>
  </si>
  <si>
    <t>1.9.4.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</si>
  <si>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12,7 mm.</t>
    </r>
  </si>
  <si>
    <t>1.9.5.</t>
  </si>
  <si>
    <t>1.9.6.</t>
  </si>
  <si>
    <t>1.9.7.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</si>
  <si>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9,0 mm.</t>
    </r>
  </si>
  <si>
    <t>2.</t>
  </si>
  <si>
    <t>Ilgalaikiam naudojimui („permanent“), smegenų kraujagyslių aneurizmoms skirti miniklipsai</t>
  </si>
  <si>
    <t>2.1.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</si>
  <si>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3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</si>
  <si>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4,8 mm.</t>
    </r>
  </si>
  <si>
    <t>2.2.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</si>
  <si>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6,0 mm.</t>
    </r>
  </si>
  <si>
    <t>2.3.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</si>
  <si>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7,1 mm.</t>
    </r>
  </si>
  <si>
    <t>2.4.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</si>
  <si>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5,9 mm.</t>
    </r>
  </si>
  <si>
    <t>2.5.</t>
  </si>
  <si>
    <t>2.6.</t>
  </si>
  <si>
    <t>2.7.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</si>
  <si>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5,5 mm.</t>
    </r>
  </si>
  <si>
    <t>2.8.</t>
  </si>
  <si>
    <t>2.9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</si>
  <si>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Lenktas į šoną;</t>
    </r>
  </si>
  <si>
    <t>3.</t>
  </si>
  <si>
    <t>Laikinam („temporary“) smegenų kraujagyslių aneurizmų klipsavimui operacijos metu skirti klipsai</t>
  </si>
  <si>
    <t>3.1.</t>
  </si>
  <si>
    <t>Tiesūs klipsai</t>
  </si>
  <si>
    <t>3.1.1.</t>
  </si>
  <si>
    <t>3.1.2.</t>
  </si>
  <si>
    <t>3.2.</t>
  </si>
  <si>
    <t>Lenkti klipsai</t>
  </si>
  <si>
    <t>3.2.1.</t>
  </si>
  <si>
    <t>3.2.2.</t>
  </si>
  <si>
    <t>3.3.</t>
  </si>
  <si>
    <t>3.3.1.</t>
  </si>
  <si>
    <t>3.4.</t>
  </si>
  <si>
    <t>Lenkti dideliu kampu klipsai</t>
  </si>
  <si>
    <t>3.4.1.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</si>
  <si>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Stipriai lenktas ≥ 123° kampu;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</si>
  <si>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Spaudžiamosios dalies ilgis 3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</si>
  <si>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 xml:space="preserve">Atsidarymo plotis ≥ 3,8 mm. </t>
    </r>
  </si>
  <si>
    <t>3.5</t>
  </si>
  <si>
    <t>Dideli klipsai</t>
  </si>
  <si>
    <t>3.5.1.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</si>
  <si>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21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</si>
  <si>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13,5 mm.</t>
    </r>
  </si>
  <si>
    <t>3.5.2.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</si>
  <si>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20 ± 0,5 mm;</t>
    </r>
  </si>
  <si>
    <t>3.5.3.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</si>
  <si>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25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</si>
  <si>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13,7 mm.</t>
    </r>
  </si>
  <si>
    <t>3.5.4.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</si>
  <si>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Spaudžiančios dalies ilgis 30 ± 0,5 mm;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</si>
  <si>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16 mm.</t>
    </r>
  </si>
  <si>
    <t>3.5.5.</t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</si>
  <si>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0"/>
        <color theme="1"/>
        <rFont val="Cambria"/>
        <family val="1"/>
      </rPr>
      <t>Atsidarymo plotis ≥ 18,7 mm.</t>
    </r>
  </si>
  <si>
    <t>4.</t>
  </si>
  <si>
    <t>Klipsavimo instrumentai:</t>
  </si>
  <si>
    <t>4.1.</t>
  </si>
  <si>
    <t>Klipsų aplikatorius su judančiu stiebu ir žnyplėmis</t>
  </si>
  <si>
    <t>4.2.</t>
  </si>
  <si>
    <t>Miniklipsų aplikatorius su judančiu stiebu ir žnyplėmis</t>
  </si>
  <si>
    <t>Bendra pasiūlymo kaina EUR (be PVM):</t>
  </si>
  <si>
    <t>PVM suma:</t>
  </si>
  <si>
    <t>Bendra pasiūlymo kaina EUR (su PVM):</t>
  </si>
  <si>
    <t>Tiekėjo pavadinimas:   Principalmed 1L</t>
  </si>
  <si>
    <t>5 proc. PVM</t>
  </si>
  <si>
    <t>21 proc PVM</t>
  </si>
  <si>
    <t>45.740, Peter Lazic</t>
  </si>
  <si>
    <t>45.750, Peter Lazic</t>
  </si>
  <si>
    <t>45.760, Peter Lazic</t>
  </si>
  <si>
    <t>45.780, Peter Lazic</t>
  </si>
  <si>
    <t>45.790, Peter Lazic</t>
  </si>
  <si>
    <t>45.742, Peter Lazic</t>
  </si>
  <si>
    <t>45.752, Peter Lazic</t>
  </si>
  <si>
    <t>45.762, Peter Lazic</t>
  </si>
  <si>
    <t>45.782, Peter Lazic</t>
  </si>
  <si>
    <t>45.744, Peter Lazic</t>
  </si>
  <si>
    <t>45.754, Peter Lazic</t>
  </si>
  <si>
    <t>45.764, Peter Lazic</t>
  </si>
  <si>
    <t>45.784, Peter Lazic</t>
  </si>
  <si>
    <t>45.823, Peter Laizc</t>
  </si>
  <si>
    <t>45.824, Peter Lazic</t>
  </si>
  <si>
    <t>45.825, Peter Lazic</t>
  </si>
  <si>
    <t>45.703, Peter Lazic</t>
  </si>
  <si>
    <t>45.713, Peter Lazic</t>
  </si>
  <si>
    <t>45.723, Peter Lazic</t>
  </si>
  <si>
    <t>45.603, Peter Laizc</t>
  </si>
  <si>
    <t>45.613, Peter Lazic</t>
  </si>
  <si>
    <t>45.623, Peter Lazic</t>
  </si>
  <si>
    <t>45.819, Peter Lazic</t>
  </si>
  <si>
    <t>45.820, Peter Lazic</t>
  </si>
  <si>
    <t>45.822, peter Lazic</t>
  </si>
  <si>
    <t>45.748, Peter Lazic</t>
  </si>
  <si>
    <t>45.758, Peter Lazic</t>
  </si>
  <si>
    <t>45.759, Peter Lazic</t>
  </si>
  <si>
    <t>45.749, Peter Lazic</t>
  </si>
  <si>
    <t>45.851, Peter Lazic</t>
  </si>
  <si>
    <t>45.746, Peter Lazic</t>
  </si>
  <si>
    <t>45.761, Peter Lazic</t>
  </si>
  <si>
    <t>45.598, Peter Lazic</t>
  </si>
  <si>
    <t>45.600, Peter Lazic</t>
  </si>
  <si>
    <t>45.602, Peter Lazic</t>
  </si>
  <si>
    <t>45.612, Peter Lazic</t>
  </si>
  <si>
    <t>45.622, Peter Lazic</t>
  </si>
  <si>
    <t>45.604, Peter Lazic</t>
  </si>
  <si>
    <t>45.614, Peter Lazic</t>
  </si>
  <si>
    <t>45.624, Peter Lazic</t>
  </si>
  <si>
    <t>45.638, Peter Lazic</t>
  </si>
  <si>
    <t>45.640, Peter Lazic</t>
  </si>
  <si>
    <t>45.650, Peter Lazic</t>
  </si>
  <si>
    <t>45.660, Peter Lazic</t>
  </si>
  <si>
    <t>45.642, Peter Lazic</t>
  </si>
  <si>
    <t>45.652, Peter Lazic</t>
  </si>
  <si>
    <t>45.662, Peter Lazic</t>
  </si>
  <si>
    <t>45.680, Peter Lazic</t>
  </si>
  <si>
    <t>45.690, Peter Lazic</t>
  </si>
  <si>
    <t>45.720, Peter Lazic</t>
  </si>
  <si>
    <t>45.711, Peter Lazic</t>
  </si>
  <si>
    <t>45.712, Peter Lazic</t>
  </si>
  <si>
    <t>45.722, Peter Lazic</t>
  </si>
  <si>
    <t>45.714, Peter Lazic</t>
  </si>
  <si>
    <t>45.724, Peter Lazic</t>
  </si>
  <si>
    <t>45.717, Peter Lazic</t>
  </si>
  <si>
    <t>45.250, Peter Lazic</t>
  </si>
  <si>
    <t>45.280, Peter Lazic</t>
  </si>
  <si>
    <t>45.252, Peter Lazic</t>
  </si>
  <si>
    <t>45.262, Peter Lazic</t>
  </si>
  <si>
    <t>45.248, Peter Lazic</t>
  </si>
  <si>
    <t>45.899, Peter Lazic</t>
  </si>
  <si>
    <t>45.858, Peter Lazic</t>
  </si>
  <si>
    <t>45.859, Peter Lazic</t>
  </si>
  <si>
    <t>45.860, Peter Lazic</t>
  </si>
  <si>
    <t>45.861, Peter Lazic</t>
  </si>
  <si>
    <t>45.862, Peter Lazic</t>
  </si>
  <si>
    <t>45.441, Peter Lazic</t>
  </si>
  <si>
    <t>45.442, Peter Lazic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</si>
</sst>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Cambria"/>
      <family val="1"/>
    </font>
    <font>
      <b/>
      <i/>
      <sz val="10"/>
      <color rgb="FF000000"/>
      <name val="Cambria"/>
      <family val="1"/>
    </font>
    <font>
      <sz val="10"/>
      <color theme="1"/>
      <name val="Cambria"/>
      <family val="1"/>
    </font>
    <font>
      <sz val="7"/>
      <color theme="1"/>
      <name val="Times New Roman"/>
      <family val="1"/>
    </font>
    <font>
      <sz val="10"/>
      <color theme="1"/>
      <name val="Symbol"/>
      <family val="1"/>
      <charset val="2"/>
    </font>
    <font>
      <b/>
      <sz val="10"/>
      <color rgb="FF000000"/>
      <name val="Cambria"/>
      <family val="1"/>
    </font>
    <font>
      <sz val="1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rgb="FFA8D08D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 indent="2"/>
    </xf>
    <xf numFmtId="0" fontId="3" fillId="0" borderId="5" xfId="0" applyFont="1" applyBorder="1" applyAlignment="1">
      <alignment horizontal="left" vertical="center" wrapText="1" indent="2"/>
    </xf>
    <xf numFmtId="0" fontId="2" fillId="4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7"/>
  <sheetViews>
    <sheetView tabSelected="1" topLeftCell="A202" workbookViewId="0">
      <selection activeCell="C224" sqref="C224"/>
    </sheetView>
  </sheetViews>
  <sheetFormatPr defaultRowHeight="15" x14ac:dyDescent="0.25"/>
  <cols>
    <col min="2" max="2" width="42.85546875" customWidth="1"/>
    <col min="3" max="3" width="17.42578125" customWidth="1"/>
    <col min="4" max="4" width="9.5703125" customWidth="1"/>
    <col min="5" max="5" width="15.7109375" customWidth="1"/>
    <col min="6" max="6" width="12" customWidth="1"/>
    <col min="7" max="7" width="13" customWidth="1"/>
    <col min="8" max="8" width="13.140625" customWidth="1"/>
    <col min="9" max="9" width="10.85546875" customWidth="1"/>
  </cols>
  <sheetData>
    <row r="1" spans="1:9" ht="15.75" thickBot="1" x14ac:dyDescent="0.3">
      <c r="A1" t="s">
        <v>199</v>
      </c>
    </row>
    <row r="2" spans="1:9" ht="35.25" customHeight="1" x14ac:dyDescent="0.25">
      <c r="A2" s="1" t="s">
        <v>0</v>
      </c>
      <c r="B2" s="27" t="s">
        <v>2</v>
      </c>
      <c r="C2" s="27" t="s">
        <v>3</v>
      </c>
      <c r="D2" s="27" t="s">
        <v>4</v>
      </c>
      <c r="E2" s="27" t="s">
        <v>5</v>
      </c>
      <c r="F2" s="3" t="s">
        <v>6</v>
      </c>
      <c r="G2" s="3" t="s">
        <v>8</v>
      </c>
      <c r="H2" s="3" t="s">
        <v>8</v>
      </c>
    </row>
    <row r="3" spans="1:9" ht="26.25" thickBot="1" x14ac:dyDescent="0.3">
      <c r="A3" s="2" t="s">
        <v>1</v>
      </c>
      <c r="B3" s="29"/>
      <c r="C3" s="29"/>
      <c r="D3" s="29"/>
      <c r="E3" s="29"/>
      <c r="F3" s="4" t="s">
        <v>7</v>
      </c>
      <c r="G3" s="4" t="s">
        <v>7</v>
      </c>
      <c r="H3" s="4" t="s">
        <v>9</v>
      </c>
      <c r="I3" s="17" t="s">
        <v>200</v>
      </c>
    </row>
    <row r="4" spans="1:9" ht="15.75" thickBot="1" x14ac:dyDescent="0.3">
      <c r="A4" s="5" t="s">
        <v>10</v>
      </c>
      <c r="B4" s="36" t="s">
        <v>11</v>
      </c>
      <c r="C4" s="37"/>
      <c r="D4" s="37"/>
      <c r="E4" s="37"/>
      <c r="F4" s="37"/>
      <c r="G4" s="37"/>
      <c r="H4" s="38"/>
    </row>
    <row r="5" spans="1:9" ht="15.75" thickBot="1" x14ac:dyDescent="0.3">
      <c r="A5" s="6" t="s">
        <v>12</v>
      </c>
      <c r="B5" s="30" t="s">
        <v>13</v>
      </c>
      <c r="C5" s="31"/>
      <c r="D5" s="31"/>
      <c r="E5" s="31"/>
      <c r="F5" s="31"/>
      <c r="G5" s="31"/>
      <c r="H5" s="32"/>
    </row>
    <row r="6" spans="1:9" x14ac:dyDescent="0.25">
      <c r="A6" s="18" t="s">
        <v>14</v>
      </c>
      <c r="B6" s="7" t="s">
        <v>15</v>
      </c>
      <c r="C6" s="18" t="s">
        <v>202</v>
      </c>
      <c r="D6" s="18" t="s">
        <v>18</v>
      </c>
      <c r="E6" s="18">
        <v>17</v>
      </c>
      <c r="F6" s="18">
        <v>199</v>
      </c>
      <c r="G6" s="18">
        <f>F6*E6</f>
        <v>3383</v>
      </c>
      <c r="H6" s="18">
        <f>G6*1.05</f>
        <v>3552.15</v>
      </c>
    </row>
    <row r="7" spans="1:9" x14ac:dyDescent="0.25">
      <c r="A7" s="19"/>
      <c r="B7" s="7" t="s">
        <v>16</v>
      </c>
      <c r="C7" s="19"/>
      <c r="D7" s="19"/>
      <c r="E7" s="19"/>
      <c r="F7" s="19"/>
      <c r="G7" s="19"/>
      <c r="H7" s="19"/>
    </row>
    <row r="8" spans="1:9" ht="15.75" thickBot="1" x14ac:dyDescent="0.3">
      <c r="A8" s="20"/>
      <c r="B8" s="8" t="s">
        <v>17</v>
      </c>
      <c r="C8" s="20"/>
      <c r="D8" s="20"/>
      <c r="E8" s="20"/>
      <c r="F8" s="20"/>
      <c r="G8" s="20"/>
      <c r="H8" s="20"/>
    </row>
    <row r="9" spans="1:9" x14ac:dyDescent="0.25">
      <c r="A9" s="18" t="s">
        <v>19</v>
      </c>
      <c r="B9" s="7" t="s">
        <v>15</v>
      </c>
      <c r="C9" s="18" t="s">
        <v>203</v>
      </c>
      <c r="D9" s="18" t="s">
        <v>18</v>
      </c>
      <c r="E9" s="18">
        <v>10</v>
      </c>
      <c r="F9" s="18">
        <v>199</v>
      </c>
      <c r="G9" s="18">
        <f t="shared" ref="G9" si="0">F9*E9</f>
        <v>1990</v>
      </c>
      <c r="H9" s="18">
        <f t="shared" ref="H9" si="1">G9*1.05</f>
        <v>2089.5</v>
      </c>
    </row>
    <row r="10" spans="1:9" x14ac:dyDescent="0.25">
      <c r="A10" s="19"/>
      <c r="B10" s="7" t="s">
        <v>20</v>
      </c>
      <c r="C10" s="19"/>
      <c r="D10" s="19"/>
      <c r="E10" s="19"/>
      <c r="F10" s="19"/>
      <c r="G10" s="19"/>
      <c r="H10" s="19"/>
    </row>
    <row r="11" spans="1:9" ht="15.75" thickBot="1" x14ac:dyDescent="0.3">
      <c r="A11" s="20"/>
      <c r="B11" s="8" t="s">
        <v>21</v>
      </c>
      <c r="C11" s="20"/>
      <c r="D11" s="20"/>
      <c r="E11" s="20"/>
      <c r="F11" s="20"/>
      <c r="G11" s="20"/>
      <c r="H11" s="20"/>
    </row>
    <row r="12" spans="1:9" x14ac:dyDescent="0.25">
      <c r="A12" s="18" t="s">
        <v>22</v>
      </c>
      <c r="B12" s="7" t="s">
        <v>15</v>
      </c>
      <c r="C12" s="18" t="s">
        <v>204</v>
      </c>
      <c r="D12" s="18" t="s">
        <v>18</v>
      </c>
      <c r="E12" s="18">
        <v>6</v>
      </c>
      <c r="F12" s="18">
        <v>199</v>
      </c>
      <c r="G12" s="18">
        <f t="shared" ref="G12" si="2">F12*E12</f>
        <v>1194</v>
      </c>
      <c r="H12" s="18">
        <f t="shared" ref="H12" si="3">G12*1.05</f>
        <v>1253.7</v>
      </c>
    </row>
    <row r="13" spans="1:9" x14ac:dyDescent="0.25">
      <c r="A13" s="19"/>
      <c r="B13" s="7" t="s">
        <v>23</v>
      </c>
      <c r="C13" s="19"/>
      <c r="D13" s="19"/>
      <c r="E13" s="19"/>
      <c r="F13" s="19"/>
      <c r="G13" s="19"/>
      <c r="H13" s="19"/>
    </row>
    <row r="14" spans="1:9" ht="15.75" thickBot="1" x14ac:dyDescent="0.3">
      <c r="A14" s="20"/>
      <c r="B14" s="8" t="s">
        <v>24</v>
      </c>
      <c r="C14" s="20"/>
      <c r="D14" s="20"/>
      <c r="E14" s="20"/>
      <c r="F14" s="20"/>
      <c r="G14" s="20"/>
      <c r="H14" s="20"/>
    </row>
    <row r="15" spans="1:9" x14ac:dyDescent="0.25">
      <c r="A15" s="18" t="s">
        <v>25</v>
      </c>
      <c r="B15" s="7" t="s">
        <v>15</v>
      </c>
      <c r="C15" s="18" t="s">
        <v>205</v>
      </c>
      <c r="D15" s="18" t="s">
        <v>18</v>
      </c>
      <c r="E15" s="18">
        <v>5</v>
      </c>
      <c r="F15" s="18">
        <v>199</v>
      </c>
      <c r="G15" s="18">
        <f t="shared" ref="G15" si="4">F15*E15</f>
        <v>995</v>
      </c>
      <c r="H15" s="18">
        <f t="shared" ref="H15" si="5">G15*1.05</f>
        <v>1044.75</v>
      </c>
    </row>
    <row r="16" spans="1:9" x14ac:dyDescent="0.25">
      <c r="A16" s="19"/>
      <c r="B16" s="7" t="s">
        <v>26</v>
      </c>
      <c r="C16" s="19"/>
      <c r="D16" s="19"/>
      <c r="E16" s="19"/>
      <c r="F16" s="19"/>
      <c r="G16" s="19"/>
      <c r="H16" s="19"/>
    </row>
    <row r="17" spans="1:8" ht="15.75" thickBot="1" x14ac:dyDescent="0.3">
      <c r="A17" s="20"/>
      <c r="B17" s="8" t="s">
        <v>27</v>
      </c>
      <c r="C17" s="20"/>
      <c r="D17" s="20"/>
      <c r="E17" s="20"/>
      <c r="F17" s="20"/>
      <c r="G17" s="20"/>
      <c r="H17" s="20"/>
    </row>
    <row r="18" spans="1:8" x14ac:dyDescent="0.25">
      <c r="A18" s="18" t="s">
        <v>28</v>
      </c>
      <c r="B18" s="7" t="s">
        <v>15</v>
      </c>
      <c r="C18" s="18" t="s">
        <v>206</v>
      </c>
      <c r="D18" s="18" t="s">
        <v>18</v>
      </c>
      <c r="E18" s="18">
        <v>5</v>
      </c>
      <c r="F18" s="18">
        <v>199</v>
      </c>
      <c r="G18" s="18">
        <f t="shared" ref="G18" si="6">F18*E18</f>
        <v>995</v>
      </c>
      <c r="H18" s="18">
        <f t="shared" ref="H18" si="7">G18*1.05</f>
        <v>1044.75</v>
      </c>
    </row>
    <row r="19" spans="1:8" x14ac:dyDescent="0.25">
      <c r="A19" s="19"/>
      <c r="B19" s="7" t="s">
        <v>29</v>
      </c>
      <c r="C19" s="19"/>
      <c r="D19" s="19"/>
      <c r="E19" s="19"/>
      <c r="F19" s="19"/>
      <c r="G19" s="19"/>
      <c r="H19" s="19"/>
    </row>
    <row r="20" spans="1:8" ht="15.75" thickBot="1" x14ac:dyDescent="0.3">
      <c r="A20" s="20"/>
      <c r="B20" s="8" t="s">
        <v>30</v>
      </c>
      <c r="C20" s="20"/>
      <c r="D20" s="20"/>
      <c r="E20" s="20"/>
      <c r="F20" s="20"/>
      <c r="G20" s="20"/>
      <c r="H20" s="20"/>
    </row>
    <row r="21" spans="1:8" ht="15.75" thickBot="1" x14ac:dyDescent="0.3">
      <c r="A21" s="6" t="s">
        <v>31</v>
      </c>
      <c r="B21" s="30" t="s">
        <v>32</v>
      </c>
      <c r="C21" s="31"/>
      <c r="D21" s="31"/>
      <c r="E21" s="31"/>
      <c r="F21" s="31"/>
      <c r="G21" s="31"/>
      <c r="H21" s="32"/>
    </row>
    <row r="22" spans="1:8" x14ac:dyDescent="0.25">
      <c r="A22" s="18" t="s">
        <v>33</v>
      </c>
      <c r="B22" s="7" t="s">
        <v>34</v>
      </c>
      <c r="C22" s="18" t="s">
        <v>207</v>
      </c>
      <c r="D22" s="18" t="s">
        <v>18</v>
      </c>
      <c r="E22" s="18">
        <v>6</v>
      </c>
      <c r="F22" s="18">
        <v>211</v>
      </c>
      <c r="G22" s="18">
        <f>E22*F22</f>
        <v>1266</v>
      </c>
      <c r="H22" s="18">
        <f>G22*1.05</f>
        <v>1329.3</v>
      </c>
    </row>
    <row r="23" spans="1:8" x14ac:dyDescent="0.25">
      <c r="A23" s="19"/>
      <c r="B23" s="7" t="s">
        <v>16</v>
      </c>
      <c r="C23" s="19"/>
      <c r="D23" s="19"/>
      <c r="E23" s="19"/>
      <c r="F23" s="19"/>
      <c r="G23" s="19"/>
      <c r="H23" s="19"/>
    </row>
    <row r="24" spans="1:8" ht="15.75" thickBot="1" x14ac:dyDescent="0.3">
      <c r="A24" s="20"/>
      <c r="B24" s="8" t="s">
        <v>17</v>
      </c>
      <c r="C24" s="20"/>
      <c r="D24" s="20"/>
      <c r="E24" s="20"/>
      <c r="F24" s="20"/>
      <c r="G24" s="20"/>
      <c r="H24" s="20"/>
    </row>
    <row r="25" spans="1:8" x14ac:dyDescent="0.25">
      <c r="A25" s="18" t="s">
        <v>35</v>
      </c>
      <c r="B25" s="7" t="s">
        <v>34</v>
      </c>
      <c r="C25" s="18" t="s">
        <v>208</v>
      </c>
      <c r="D25" s="18" t="s">
        <v>18</v>
      </c>
      <c r="E25" s="18">
        <v>6</v>
      </c>
      <c r="F25" s="18">
        <v>211</v>
      </c>
      <c r="G25" s="18">
        <f t="shared" ref="G25" si="8">E25*F25</f>
        <v>1266</v>
      </c>
      <c r="H25" s="18">
        <f t="shared" ref="H25" si="9">G25*1.05</f>
        <v>1329.3</v>
      </c>
    </row>
    <row r="26" spans="1:8" x14ac:dyDescent="0.25">
      <c r="A26" s="19"/>
      <c r="B26" s="7" t="s">
        <v>20</v>
      </c>
      <c r="C26" s="19"/>
      <c r="D26" s="19"/>
      <c r="E26" s="19"/>
      <c r="F26" s="19"/>
      <c r="G26" s="19"/>
      <c r="H26" s="19"/>
    </row>
    <row r="27" spans="1:8" ht="15.75" thickBot="1" x14ac:dyDescent="0.3">
      <c r="A27" s="20"/>
      <c r="B27" s="8" t="s">
        <v>36</v>
      </c>
      <c r="C27" s="20"/>
      <c r="D27" s="20"/>
      <c r="E27" s="20"/>
      <c r="F27" s="20"/>
      <c r="G27" s="20"/>
      <c r="H27" s="20"/>
    </row>
    <row r="28" spans="1:8" x14ac:dyDescent="0.25">
      <c r="A28" s="18" t="s">
        <v>37</v>
      </c>
      <c r="B28" s="7" t="s">
        <v>38</v>
      </c>
      <c r="C28" s="18" t="s">
        <v>209</v>
      </c>
      <c r="D28" s="18" t="s">
        <v>18</v>
      </c>
      <c r="E28" s="18">
        <v>6</v>
      </c>
      <c r="F28" s="18">
        <v>211</v>
      </c>
      <c r="G28" s="18">
        <f t="shared" ref="G28" si="10">E28*F28</f>
        <v>1266</v>
      </c>
      <c r="H28" s="18">
        <f t="shared" ref="H28" si="11">G28*1.05</f>
        <v>1329.3</v>
      </c>
    </row>
    <row r="29" spans="1:8" x14ac:dyDescent="0.25">
      <c r="A29" s="19"/>
      <c r="B29" s="7" t="s">
        <v>39</v>
      </c>
      <c r="C29" s="19"/>
      <c r="D29" s="19"/>
      <c r="E29" s="19"/>
      <c r="F29" s="19"/>
      <c r="G29" s="19"/>
      <c r="H29" s="19"/>
    </row>
    <row r="30" spans="1:8" ht="15.75" thickBot="1" x14ac:dyDescent="0.3">
      <c r="A30" s="20"/>
      <c r="B30" s="8" t="s">
        <v>40</v>
      </c>
      <c r="C30" s="20"/>
      <c r="D30" s="20"/>
      <c r="E30" s="20"/>
      <c r="F30" s="20"/>
      <c r="G30" s="20"/>
      <c r="H30" s="20"/>
    </row>
    <row r="31" spans="1:8" x14ac:dyDescent="0.25">
      <c r="A31" s="18" t="s">
        <v>41</v>
      </c>
      <c r="B31" s="7" t="s">
        <v>38</v>
      </c>
      <c r="C31" s="18" t="s">
        <v>210</v>
      </c>
      <c r="D31" s="18" t="s">
        <v>18</v>
      </c>
      <c r="E31" s="18">
        <v>6</v>
      </c>
      <c r="F31" s="18">
        <v>211</v>
      </c>
      <c r="G31" s="18">
        <f t="shared" ref="G31" si="12">E31*F31</f>
        <v>1266</v>
      </c>
      <c r="H31" s="18">
        <f t="shared" ref="H31" si="13">G31*1.05</f>
        <v>1329.3</v>
      </c>
    </row>
    <row r="32" spans="1:8" x14ac:dyDescent="0.25">
      <c r="A32" s="19"/>
      <c r="B32" s="7" t="s">
        <v>42</v>
      </c>
      <c r="C32" s="19"/>
      <c r="D32" s="19"/>
      <c r="E32" s="19"/>
      <c r="F32" s="19"/>
      <c r="G32" s="19"/>
      <c r="H32" s="19"/>
    </row>
    <row r="33" spans="1:8" ht="15.75" thickBot="1" x14ac:dyDescent="0.3">
      <c r="A33" s="20"/>
      <c r="B33" s="8" t="s">
        <v>27</v>
      </c>
      <c r="C33" s="20"/>
      <c r="D33" s="20"/>
      <c r="E33" s="20"/>
      <c r="F33" s="20"/>
      <c r="G33" s="20"/>
      <c r="H33" s="20"/>
    </row>
    <row r="34" spans="1:8" x14ac:dyDescent="0.25">
      <c r="A34" s="18" t="s">
        <v>43</v>
      </c>
      <c r="B34" s="7" t="s">
        <v>44</v>
      </c>
      <c r="C34" s="18" t="s">
        <v>211</v>
      </c>
      <c r="D34" s="18" t="s">
        <v>18</v>
      </c>
      <c r="E34" s="18">
        <v>4</v>
      </c>
      <c r="F34" s="18">
        <v>211</v>
      </c>
      <c r="G34" s="18">
        <f t="shared" ref="G34" si="14">E34*F34</f>
        <v>844</v>
      </c>
      <c r="H34" s="18">
        <f t="shared" ref="H34" si="15">G34*1.05</f>
        <v>886.2</v>
      </c>
    </row>
    <row r="35" spans="1:8" x14ac:dyDescent="0.25">
      <c r="A35" s="19"/>
      <c r="B35" s="7" t="s">
        <v>45</v>
      </c>
      <c r="C35" s="19"/>
      <c r="D35" s="19"/>
      <c r="E35" s="19"/>
      <c r="F35" s="19"/>
      <c r="G35" s="19"/>
      <c r="H35" s="19"/>
    </row>
    <row r="36" spans="1:8" ht="15.75" thickBot="1" x14ac:dyDescent="0.3">
      <c r="A36" s="20"/>
      <c r="B36" s="8" t="s">
        <v>46</v>
      </c>
      <c r="C36" s="20"/>
      <c r="D36" s="20"/>
      <c r="E36" s="20"/>
      <c r="F36" s="20"/>
      <c r="G36" s="20"/>
      <c r="H36" s="20"/>
    </row>
    <row r="37" spans="1:8" x14ac:dyDescent="0.25">
      <c r="A37" s="18" t="s">
        <v>47</v>
      </c>
      <c r="B37" s="7" t="s">
        <v>44</v>
      </c>
      <c r="C37" s="18" t="s">
        <v>212</v>
      </c>
      <c r="D37" s="18" t="s">
        <v>18</v>
      </c>
      <c r="E37" s="18">
        <v>15</v>
      </c>
      <c r="F37" s="18">
        <v>211</v>
      </c>
      <c r="G37" s="18">
        <f t="shared" ref="G37" si="16">E37*F37</f>
        <v>3165</v>
      </c>
      <c r="H37" s="18">
        <f t="shared" ref="H37" si="17">G37*1.05</f>
        <v>3323.25</v>
      </c>
    </row>
    <row r="38" spans="1:8" x14ac:dyDescent="0.25">
      <c r="A38" s="19"/>
      <c r="B38" s="7" t="s">
        <v>48</v>
      </c>
      <c r="C38" s="19"/>
      <c r="D38" s="19"/>
      <c r="E38" s="19"/>
      <c r="F38" s="19"/>
      <c r="G38" s="19"/>
      <c r="H38" s="19"/>
    </row>
    <row r="39" spans="1:8" ht="15.75" thickBot="1" x14ac:dyDescent="0.3">
      <c r="A39" s="20"/>
      <c r="B39" s="8" t="s">
        <v>49</v>
      </c>
      <c r="C39" s="20"/>
      <c r="D39" s="20"/>
      <c r="E39" s="20"/>
      <c r="F39" s="20"/>
      <c r="G39" s="20"/>
      <c r="H39" s="20"/>
    </row>
    <row r="40" spans="1:8" x14ac:dyDescent="0.25">
      <c r="A40" s="18" t="s">
        <v>50</v>
      </c>
      <c r="B40" s="7" t="s">
        <v>44</v>
      </c>
      <c r="C40" s="18" t="s">
        <v>213</v>
      </c>
      <c r="D40" s="18" t="s">
        <v>18</v>
      </c>
      <c r="E40" s="18">
        <v>4</v>
      </c>
      <c r="F40" s="18">
        <v>211</v>
      </c>
      <c r="G40" s="18">
        <f t="shared" ref="G40" si="18">E40*F40</f>
        <v>844</v>
      </c>
      <c r="H40" s="18">
        <f t="shared" ref="H40" si="19">G40*1.05</f>
        <v>886.2</v>
      </c>
    </row>
    <row r="41" spans="1:8" x14ac:dyDescent="0.25">
      <c r="A41" s="19"/>
      <c r="B41" s="7" t="s">
        <v>39</v>
      </c>
      <c r="C41" s="19"/>
      <c r="D41" s="19"/>
      <c r="E41" s="19"/>
      <c r="F41" s="19"/>
      <c r="G41" s="19"/>
      <c r="H41" s="19"/>
    </row>
    <row r="42" spans="1:8" ht="15.75" thickBot="1" x14ac:dyDescent="0.3">
      <c r="A42" s="20"/>
      <c r="B42" s="8" t="s">
        <v>51</v>
      </c>
      <c r="C42" s="20"/>
      <c r="D42" s="20"/>
      <c r="E42" s="20"/>
      <c r="F42" s="20"/>
      <c r="G42" s="20"/>
      <c r="H42" s="20"/>
    </row>
    <row r="43" spans="1:8" x14ac:dyDescent="0.25">
      <c r="A43" s="18" t="s">
        <v>52</v>
      </c>
      <c r="B43" s="7" t="s">
        <v>44</v>
      </c>
      <c r="C43" s="18" t="s">
        <v>214</v>
      </c>
      <c r="D43" s="18" t="s">
        <v>18</v>
      </c>
      <c r="E43" s="18">
        <v>2</v>
      </c>
      <c r="F43" s="18">
        <v>211</v>
      </c>
      <c r="G43" s="18">
        <f t="shared" ref="G43" si="20">E43*F43</f>
        <v>422</v>
      </c>
      <c r="H43" s="18">
        <f t="shared" ref="H43" si="21">G43*1.05</f>
        <v>443.1</v>
      </c>
    </row>
    <row r="44" spans="1:8" x14ac:dyDescent="0.25">
      <c r="A44" s="19"/>
      <c r="B44" s="7" t="s">
        <v>26</v>
      </c>
      <c r="C44" s="19"/>
      <c r="D44" s="19"/>
      <c r="E44" s="19"/>
      <c r="F44" s="19"/>
      <c r="G44" s="19"/>
      <c r="H44" s="19"/>
    </row>
    <row r="45" spans="1:8" ht="15.75" thickBot="1" x14ac:dyDescent="0.3">
      <c r="A45" s="20"/>
      <c r="B45" s="8" t="s">
        <v>53</v>
      </c>
      <c r="C45" s="20"/>
      <c r="D45" s="20"/>
      <c r="E45" s="20"/>
      <c r="F45" s="20"/>
      <c r="G45" s="20"/>
      <c r="H45" s="20"/>
    </row>
    <row r="46" spans="1:8" ht="15.75" thickBot="1" x14ac:dyDescent="0.3">
      <c r="A46" s="6" t="s">
        <v>54</v>
      </c>
      <c r="B46" s="30" t="s">
        <v>55</v>
      </c>
      <c r="C46" s="31"/>
      <c r="D46" s="31"/>
      <c r="E46" s="31"/>
      <c r="F46" s="31"/>
      <c r="G46" s="31"/>
      <c r="H46" s="32"/>
    </row>
    <row r="47" spans="1:8" x14ac:dyDescent="0.25">
      <c r="A47" s="18" t="s">
        <v>56</v>
      </c>
      <c r="B47" s="7" t="s">
        <v>57</v>
      </c>
      <c r="C47" s="18" t="s">
        <v>215</v>
      </c>
      <c r="D47" s="18" t="s">
        <v>18</v>
      </c>
      <c r="E47" s="18">
        <v>1</v>
      </c>
      <c r="F47" s="18">
        <v>222</v>
      </c>
      <c r="G47" s="18">
        <f>F47*E47</f>
        <v>222</v>
      </c>
      <c r="H47" s="18">
        <f>G47*1.05</f>
        <v>233.10000000000002</v>
      </c>
    </row>
    <row r="48" spans="1:8" x14ac:dyDescent="0.25">
      <c r="A48" s="19"/>
      <c r="B48" s="7" t="s">
        <v>16</v>
      </c>
      <c r="C48" s="19"/>
      <c r="D48" s="19"/>
      <c r="E48" s="19"/>
      <c r="F48" s="19"/>
      <c r="G48" s="19"/>
      <c r="H48" s="19"/>
    </row>
    <row r="49" spans="1:8" ht="15.75" thickBot="1" x14ac:dyDescent="0.3">
      <c r="A49" s="20"/>
      <c r="B49" s="8" t="s">
        <v>58</v>
      </c>
      <c r="C49" s="20"/>
      <c r="D49" s="20"/>
      <c r="E49" s="20"/>
      <c r="F49" s="20"/>
      <c r="G49" s="20"/>
      <c r="H49" s="20"/>
    </row>
    <row r="50" spans="1:8" x14ac:dyDescent="0.25">
      <c r="A50" s="18" t="s">
        <v>59</v>
      </c>
      <c r="B50" s="7" t="s">
        <v>57</v>
      </c>
      <c r="C50" s="18" t="s">
        <v>216</v>
      </c>
      <c r="D50" s="18" t="s">
        <v>18</v>
      </c>
      <c r="E50" s="18">
        <v>1</v>
      </c>
      <c r="F50" s="18">
        <v>222</v>
      </c>
      <c r="G50" s="18">
        <f t="shared" ref="G50" si="22">F50*E50</f>
        <v>222</v>
      </c>
      <c r="H50" s="18">
        <f t="shared" ref="H50" si="23">G50*1.05</f>
        <v>233.10000000000002</v>
      </c>
    </row>
    <row r="51" spans="1:8" x14ac:dyDescent="0.25">
      <c r="A51" s="19"/>
      <c r="B51" s="7" t="s">
        <v>20</v>
      </c>
      <c r="C51" s="19"/>
      <c r="D51" s="19"/>
      <c r="E51" s="19"/>
      <c r="F51" s="19"/>
      <c r="G51" s="19"/>
      <c r="H51" s="19"/>
    </row>
    <row r="52" spans="1:8" ht="15.75" thickBot="1" x14ac:dyDescent="0.3">
      <c r="A52" s="20"/>
      <c r="B52" s="8" t="s">
        <v>60</v>
      </c>
      <c r="C52" s="20"/>
      <c r="D52" s="20"/>
      <c r="E52" s="20"/>
      <c r="F52" s="20"/>
      <c r="G52" s="20"/>
      <c r="H52" s="20"/>
    </row>
    <row r="53" spans="1:8" x14ac:dyDescent="0.25">
      <c r="A53" s="18" t="s">
        <v>61</v>
      </c>
      <c r="B53" s="7" t="s">
        <v>57</v>
      </c>
      <c r="C53" s="18" t="s">
        <v>217</v>
      </c>
      <c r="D53" s="18" t="s">
        <v>18</v>
      </c>
      <c r="E53" s="18">
        <v>4</v>
      </c>
      <c r="F53" s="18">
        <v>222</v>
      </c>
      <c r="G53" s="18">
        <f t="shared" ref="G53" si="24">F53*E53</f>
        <v>888</v>
      </c>
      <c r="H53" s="18">
        <f t="shared" ref="H53" si="25">G53*1.05</f>
        <v>932.40000000000009</v>
      </c>
    </row>
    <row r="54" spans="1:8" x14ac:dyDescent="0.25">
      <c r="A54" s="19"/>
      <c r="B54" s="7" t="s">
        <v>62</v>
      </c>
      <c r="C54" s="19"/>
      <c r="D54" s="19"/>
      <c r="E54" s="19"/>
      <c r="F54" s="19"/>
      <c r="G54" s="19"/>
      <c r="H54" s="19"/>
    </row>
    <row r="55" spans="1:8" ht="15.75" thickBot="1" x14ac:dyDescent="0.3">
      <c r="A55" s="20"/>
      <c r="B55" s="8" t="s">
        <v>63</v>
      </c>
      <c r="C55" s="20"/>
      <c r="D55" s="20"/>
      <c r="E55" s="20"/>
      <c r="F55" s="20"/>
      <c r="G55" s="20"/>
      <c r="H55" s="20"/>
    </row>
    <row r="56" spans="1:8" ht="15.75" thickBot="1" x14ac:dyDescent="0.3">
      <c r="A56" s="6" t="s">
        <v>64</v>
      </c>
      <c r="B56" s="30" t="s">
        <v>65</v>
      </c>
      <c r="C56" s="31"/>
      <c r="D56" s="31"/>
      <c r="E56" s="31"/>
      <c r="F56" s="31"/>
      <c r="G56" s="31"/>
      <c r="H56" s="32"/>
    </row>
    <row r="57" spans="1:8" x14ac:dyDescent="0.25">
      <c r="A57" s="18" t="s">
        <v>66</v>
      </c>
      <c r="B57" s="7" t="s">
        <v>67</v>
      </c>
      <c r="C57" s="18" t="s">
        <v>218</v>
      </c>
      <c r="D57" s="18" t="s">
        <v>18</v>
      </c>
      <c r="E57" s="18">
        <v>2</v>
      </c>
      <c r="F57" s="18">
        <v>211</v>
      </c>
      <c r="G57" s="18">
        <f>F57*E57</f>
        <v>422</v>
      </c>
      <c r="H57" s="18">
        <f>G57*1.05</f>
        <v>443.1</v>
      </c>
    </row>
    <row r="58" spans="1:8" x14ac:dyDescent="0.25">
      <c r="A58" s="19"/>
      <c r="B58" s="7" t="s">
        <v>68</v>
      </c>
      <c r="C58" s="19"/>
      <c r="D58" s="19"/>
      <c r="E58" s="19"/>
      <c r="F58" s="19"/>
      <c r="G58" s="19"/>
      <c r="H58" s="19"/>
    </row>
    <row r="59" spans="1:8" ht="15.75" thickBot="1" x14ac:dyDescent="0.3">
      <c r="A59" s="20"/>
      <c r="B59" s="8" t="s">
        <v>49</v>
      </c>
      <c r="C59" s="20"/>
      <c r="D59" s="20"/>
      <c r="E59" s="20"/>
      <c r="F59" s="20"/>
      <c r="G59" s="20"/>
      <c r="H59" s="20"/>
    </row>
    <row r="60" spans="1:8" x14ac:dyDescent="0.25">
      <c r="A60" s="18" t="s">
        <v>69</v>
      </c>
      <c r="B60" s="7" t="s">
        <v>67</v>
      </c>
      <c r="C60" s="18" t="s">
        <v>219</v>
      </c>
      <c r="D60" s="18" t="s">
        <v>18</v>
      </c>
      <c r="E60" s="18">
        <v>20</v>
      </c>
      <c r="F60" s="18">
        <v>211</v>
      </c>
      <c r="G60" s="18">
        <f t="shared" ref="G60" si="26">F60*E60</f>
        <v>4220</v>
      </c>
      <c r="H60" s="18">
        <f t="shared" ref="H60" si="27">G60*1.05</f>
        <v>4431</v>
      </c>
    </row>
    <row r="61" spans="1:8" x14ac:dyDescent="0.25">
      <c r="A61" s="19"/>
      <c r="B61" s="7" t="s">
        <v>70</v>
      </c>
      <c r="C61" s="19"/>
      <c r="D61" s="19"/>
      <c r="E61" s="19"/>
      <c r="F61" s="19"/>
      <c r="G61" s="19"/>
      <c r="H61" s="19"/>
    </row>
    <row r="62" spans="1:8" ht="15.75" thickBot="1" x14ac:dyDescent="0.3">
      <c r="A62" s="20"/>
      <c r="B62" s="8" t="s">
        <v>71</v>
      </c>
      <c r="C62" s="20"/>
      <c r="D62" s="20"/>
      <c r="E62" s="20"/>
      <c r="F62" s="20"/>
      <c r="G62" s="20"/>
      <c r="H62" s="20"/>
    </row>
    <row r="63" spans="1:8" x14ac:dyDescent="0.25">
      <c r="A63" s="18" t="s">
        <v>72</v>
      </c>
      <c r="B63" s="7" t="s">
        <v>67</v>
      </c>
      <c r="C63" s="18" t="s">
        <v>220</v>
      </c>
      <c r="D63" s="18" t="s">
        <v>18</v>
      </c>
      <c r="E63" s="18">
        <v>15</v>
      </c>
      <c r="F63" s="18">
        <v>211</v>
      </c>
      <c r="G63" s="18">
        <f t="shared" ref="G63" si="28">F63*E63</f>
        <v>3165</v>
      </c>
      <c r="H63" s="18">
        <f t="shared" ref="H63" si="29">G63*1.05</f>
        <v>3323.25</v>
      </c>
    </row>
    <row r="64" spans="1:8" x14ac:dyDescent="0.25">
      <c r="A64" s="19"/>
      <c r="B64" s="7" t="s">
        <v>73</v>
      </c>
      <c r="C64" s="19"/>
      <c r="D64" s="19"/>
      <c r="E64" s="19"/>
      <c r="F64" s="19"/>
      <c r="G64" s="19"/>
      <c r="H64" s="19"/>
    </row>
    <row r="65" spans="1:8" ht="15.75" thickBot="1" x14ac:dyDescent="0.3">
      <c r="A65" s="20"/>
      <c r="B65" s="8" t="s">
        <v>74</v>
      </c>
      <c r="C65" s="20"/>
      <c r="D65" s="20"/>
      <c r="E65" s="20"/>
      <c r="F65" s="20"/>
      <c r="G65" s="20"/>
      <c r="H65" s="20"/>
    </row>
    <row r="66" spans="1:8" x14ac:dyDescent="0.25">
      <c r="A66" s="18" t="s">
        <v>75</v>
      </c>
      <c r="B66" s="7" t="s">
        <v>76</v>
      </c>
      <c r="C66" s="18" t="s">
        <v>221</v>
      </c>
      <c r="D66" s="18" t="s">
        <v>18</v>
      </c>
      <c r="E66" s="18">
        <v>8</v>
      </c>
      <c r="F66" s="18">
        <v>211</v>
      </c>
      <c r="G66" s="18">
        <f t="shared" ref="G66" si="30">F66*E66</f>
        <v>1688</v>
      </c>
      <c r="H66" s="18">
        <f t="shared" ref="H66" si="31">G66*1.05</f>
        <v>1772.4</v>
      </c>
    </row>
    <row r="67" spans="1:8" x14ac:dyDescent="0.25">
      <c r="A67" s="19"/>
      <c r="B67" s="7" t="s">
        <v>68</v>
      </c>
      <c r="C67" s="19"/>
      <c r="D67" s="19"/>
      <c r="E67" s="19"/>
      <c r="F67" s="19"/>
      <c r="G67" s="19"/>
      <c r="H67" s="19"/>
    </row>
    <row r="68" spans="1:8" ht="15.75" thickBot="1" x14ac:dyDescent="0.3">
      <c r="A68" s="20"/>
      <c r="B68" s="8" t="s">
        <v>77</v>
      </c>
      <c r="C68" s="20"/>
      <c r="D68" s="20"/>
      <c r="E68" s="20"/>
      <c r="F68" s="20"/>
      <c r="G68" s="20"/>
      <c r="H68" s="20"/>
    </row>
    <row r="69" spans="1:8" x14ac:dyDescent="0.25">
      <c r="A69" s="18" t="s">
        <v>78</v>
      </c>
      <c r="B69" s="7" t="s">
        <v>76</v>
      </c>
      <c r="C69" s="18" t="s">
        <v>222</v>
      </c>
      <c r="D69" s="18" t="s">
        <v>18</v>
      </c>
      <c r="E69" s="18">
        <v>2</v>
      </c>
      <c r="F69" s="18">
        <v>211</v>
      </c>
      <c r="G69" s="18">
        <f t="shared" ref="G69" si="32">F69*E69</f>
        <v>422</v>
      </c>
      <c r="H69" s="18">
        <f t="shared" ref="H69" si="33">G69*1.05</f>
        <v>443.1</v>
      </c>
    </row>
    <row r="70" spans="1:8" x14ac:dyDescent="0.25">
      <c r="A70" s="19"/>
      <c r="B70" s="7" t="s">
        <v>16</v>
      </c>
      <c r="C70" s="19"/>
      <c r="D70" s="19"/>
      <c r="E70" s="19"/>
      <c r="F70" s="19"/>
      <c r="G70" s="19"/>
      <c r="H70" s="19"/>
    </row>
    <row r="71" spans="1:8" ht="15.75" thickBot="1" x14ac:dyDescent="0.3">
      <c r="A71" s="20"/>
      <c r="B71" s="8" t="s">
        <v>79</v>
      </c>
      <c r="C71" s="20"/>
      <c r="D71" s="20"/>
      <c r="E71" s="20"/>
      <c r="F71" s="20"/>
      <c r="G71" s="20"/>
      <c r="H71" s="20"/>
    </row>
    <row r="72" spans="1:8" x14ac:dyDescent="0.25">
      <c r="A72" s="18" t="s">
        <v>80</v>
      </c>
      <c r="B72" s="7" t="s">
        <v>76</v>
      </c>
      <c r="C72" s="18" t="s">
        <v>223</v>
      </c>
      <c r="D72" s="18" t="s">
        <v>18</v>
      </c>
      <c r="E72" s="18">
        <v>2</v>
      </c>
      <c r="F72" s="18">
        <v>211</v>
      </c>
      <c r="G72" s="18">
        <f t="shared" ref="G72" si="34">F72*E72</f>
        <v>422</v>
      </c>
      <c r="H72" s="18">
        <f t="shared" ref="H72" si="35">G72*1.05</f>
        <v>443.1</v>
      </c>
    </row>
    <row r="73" spans="1:8" x14ac:dyDescent="0.25">
      <c r="A73" s="19"/>
      <c r="B73" s="7" t="s">
        <v>81</v>
      </c>
      <c r="C73" s="19"/>
      <c r="D73" s="19"/>
      <c r="E73" s="19"/>
      <c r="F73" s="19"/>
      <c r="G73" s="19"/>
      <c r="H73" s="19"/>
    </row>
    <row r="74" spans="1:8" ht="15.75" thickBot="1" x14ac:dyDescent="0.3">
      <c r="A74" s="20"/>
      <c r="B74" s="8" t="s">
        <v>82</v>
      </c>
      <c r="C74" s="20"/>
      <c r="D74" s="20"/>
      <c r="E74" s="20"/>
      <c r="F74" s="20"/>
      <c r="G74" s="20"/>
      <c r="H74" s="20"/>
    </row>
    <row r="75" spans="1:8" x14ac:dyDescent="0.25">
      <c r="A75" s="18" t="s">
        <v>83</v>
      </c>
      <c r="B75" s="7" t="s">
        <v>84</v>
      </c>
      <c r="C75" s="18" t="s">
        <v>224</v>
      </c>
      <c r="D75" s="18" t="s">
        <v>18</v>
      </c>
      <c r="E75" s="18">
        <v>6</v>
      </c>
      <c r="F75" s="18">
        <v>211</v>
      </c>
      <c r="G75" s="18">
        <f t="shared" ref="G75" si="36">F75*E75</f>
        <v>1266</v>
      </c>
      <c r="H75" s="18">
        <f t="shared" ref="H75" si="37">G75*1.05</f>
        <v>1329.3</v>
      </c>
    </row>
    <row r="76" spans="1:8" x14ac:dyDescent="0.25">
      <c r="A76" s="19"/>
      <c r="B76" s="7" t="s">
        <v>68</v>
      </c>
      <c r="C76" s="19"/>
      <c r="D76" s="19"/>
      <c r="E76" s="19"/>
      <c r="F76" s="19"/>
      <c r="G76" s="19"/>
      <c r="H76" s="19"/>
    </row>
    <row r="77" spans="1:8" ht="15.75" thickBot="1" x14ac:dyDescent="0.3">
      <c r="A77" s="20"/>
      <c r="B77" s="8" t="s">
        <v>85</v>
      </c>
      <c r="C77" s="20"/>
      <c r="D77" s="20"/>
      <c r="E77" s="20"/>
      <c r="F77" s="20"/>
      <c r="G77" s="20"/>
      <c r="H77" s="20"/>
    </row>
    <row r="78" spans="1:8" x14ac:dyDescent="0.25">
      <c r="A78" s="18" t="s">
        <v>86</v>
      </c>
      <c r="B78" s="7" t="s">
        <v>84</v>
      </c>
      <c r="C78" s="18" t="s">
        <v>225</v>
      </c>
      <c r="D78" s="18" t="s">
        <v>18</v>
      </c>
      <c r="E78" s="18">
        <v>1</v>
      </c>
      <c r="F78" s="18">
        <v>211</v>
      </c>
      <c r="G78" s="18">
        <f t="shared" ref="G78" si="38">F78*E78</f>
        <v>211</v>
      </c>
      <c r="H78" s="18">
        <f t="shared" ref="H78" si="39">G78*1.05</f>
        <v>221.55</v>
      </c>
    </row>
    <row r="79" spans="1:8" x14ac:dyDescent="0.25">
      <c r="A79" s="19"/>
      <c r="B79" s="7" t="s">
        <v>16</v>
      </c>
      <c r="C79" s="19"/>
      <c r="D79" s="19"/>
      <c r="E79" s="19"/>
      <c r="F79" s="19"/>
      <c r="G79" s="19"/>
      <c r="H79" s="19"/>
    </row>
    <row r="80" spans="1:8" ht="15.75" thickBot="1" x14ac:dyDescent="0.3">
      <c r="A80" s="20"/>
      <c r="B80" s="8" t="s">
        <v>85</v>
      </c>
      <c r="C80" s="20"/>
      <c r="D80" s="20"/>
      <c r="E80" s="20"/>
      <c r="F80" s="20"/>
      <c r="G80" s="20"/>
      <c r="H80" s="20"/>
    </row>
    <row r="81" spans="1:8" x14ac:dyDescent="0.25">
      <c r="A81" s="18" t="s">
        <v>87</v>
      </c>
      <c r="B81" s="7" t="s">
        <v>84</v>
      </c>
      <c r="C81" s="18" t="s">
        <v>226</v>
      </c>
      <c r="D81" s="18" t="s">
        <v>18</v>
      </c>
      <c r="E81" s="18">
        <v>1</v>
      </c>
      <c r="F81" s="18">
        <v>211</v>
      </c>
      <c r="G81" s="18">
        <f t="shared" ref="G81" si="40">F81*E81</f>
        <v>211</v>
      </c>
      <c r="H81" s="18">
        <f t="shared" ref="H81" si="41">G81*1.05</f>
        <v>221.55</v>
      </c>
    </row>
    <row r="82" spans="1:8" x14ac:dyDescent="0.25">
      <c r="A82" s="19"/>
      <c r="B82" s="7" t="s">
        <v>73</v>
      </c>
      <c r="C82" s="19"/>
      <c r="D82" s="19"/>
      <c r="E82" s="19"/>
      <c r="F82" s="19"/>
      <c r="G82" s="19"/>
      <c r="H82" s="19"/>
    </row>
    <row r="83" spans="1:8" ht="15.75" thickBot="1" x14ac:dyDescent="0.3">
      <c r="A83" s="20"/>
      <c r="B83" s="8" t="s">
        <v>85</v>
      </c>
      <c r="C83" s="20"/>
      <c r="D83" s="20"/>
      <c r="E83" s="20"/>
      <c r="F83" s="20"/>
      <c r="G83" s="20"/>
      <c r="H83" s="20"/>
    </row>
    <row r="84" spans="1:8" ht="15.75" thickBot="1" x14ac:dyDescent="0.3">
      <c r="A84" s="6" t="s">
        <v>88</v>
      </c>
      <c r="B84" s="30" t="s">
        <v>89</v>
      </c>
      <c r="C84" s="31"/>
      <c r="D84" s="31"/>
      <c r="E84" s="31"/>
      <c r="F84" s="31"/>
      <c r="G84" s="31"/>
      <c r="H84" s="32"/>
    </row>
    <row r="85" spans="1:8" x14ac:dyDescent="0.25">
      <c r="A85" s="18" t="s">
        <v>90</v>
      </c>
      <c r="B85" s="7" t="s">
        <v>91</v>
      </c>
      <c r="C85" s="18" t="s">
        <v>227</v>
      </c>
      <c r="D85" s="18" t="s">
        <v>18</v>
      </c>
      <c r="E85" s="18">
        <v>15</v>
      </c>
      <c r="F85" s="18">
        <v>222</v>
      </c>
      <c r="G85" s="18">
        <f>F85*E85</f>
        <v>3330</v>
      </c>
      <c r="H85" s="18">
        <f>G85*1.05</f>
        <v>3496.5</v>
      </c>
    </row>
    <row r="86" spans="1:8" x14ac:dyDescent="0.25">
      <c r="A86" s="19"/>
      <c r="B86" s="7" t="s">
        <v>16</v>
      </c>
      <c r="C86" s="19"/>
      <c r="D86" s="19"/>
      <c r="E86" s="19"/>
      <c r="F86" s="19"/>
      <c r="G86" s="19"/>
      <c r="H86" s="19"/>
    </row>
    <row r="87" spans="1:8" ht="15.75" thickBot="1" x14ac:dyDescent="0.3">
      <c r="A87" s="20"/>
      <c r="B87" s="8" t="s">
        <v>71</v>
      </c>
      <c r="C87" s="20"/>
      <c r="D87" s="20"/>
      <c r="E87" s="20"/>
      <c r="F87" s="20"/>
      <c r="G87" s="20"/>
      <c r="H87" s="20"/>
    </row>
    <row r="88" spans="1:8" x14ac:dyDescent="0.25">
      <c r="A88" s="18" t="s">
        <v>92</v>
      </c>
      <c r="B88" s="7" t="s">
        <v>91</v>
      </c>
      <c r="C88" s="18" t="s">
        <v>228</v>
      </c>
      <c r="D88" s="18" t="s">
        <v>18</v>
      </c>
      <c r="E88" s="18">
        <v>9</v>
      </c>
      <c r="F88" s="33">
        <v>222</v>
      </c>
      <c r="G88" s="18">
        <f t="shared" ref="G88" si="42">F88*E88</f>
        <v>1998</v>
      </c>
      <c r="H88" s="18">
        <f t="shared" ref="H88" si="43">G88*1.05</f>
        <v>2097.9</v>
      </c>
    </row>
    <row r="89" spans="1:8" x14ac:dyDescent="0.25">
      <c r="A89" s="19"/>
      <c r="B89" s="7" t="s">
        <v>73</v>
      </c>
      <c r="C89" s="19"/>
      <c r="D89" s="19"/>
      <c r="E89" s="19"/>
      <c r="F89" s="34"/>
      <c r="G89" s="19"/>
      <c r="H89" s="19"/>
    </row>
    <row r="90" spans="1:8" ht="15.75" thickBot="1" x14ac:dyDescent="0.3">
      <c r="A90" s="20"/>
      <c r="B90" s="8" t="s">
        <v>93</v>
      </c>
      <c r="C90" s="20"/>
      <c r="D90" s="20"/>
      <c r="E90" s="20"/>
      <c r="F90" s="35"/>
      <c r="G90" s="20"/>
      <c r="H90" s="20"/>
    </row>
    <row r="91" spans="1:8" x14ac:dyDescent="0.25">
      <c r="A91" s="18" t="s">
        <v>94</v>
      </c>
      <c r="B91" s="7" t="s">
        <v>91</v>
      </c>
      <c r="C91" s="18" t="s">
        <v>229</v>
      </c>
      <c r="D91" s="18" t="s">
        <v>18</v>
      </c>
      <c r="E91" s="18">
        <v>6</v>
      </c>
      <c r="F91" s="33">
        <v>222</v>
      </c>
      <c r="G91" s="18">
        <f t="shared" ref="G91" si="44">F91*E91</f>
        <v>1332</v>
      </c>
      <c r="H91" s="18">
        <f t="shared" ref="H91" si="45">G91*1.05</f>
        <v>1398.6000000000001</v>
      </c>
    </row>
    <row r="92" spans="1:8" x14ac:dyDescent="0.25">
      <c r="A92" s="19"/>
      <c r="B92" s="7" t="s">
        <v>23</v>
      </c>
      <c r="C92" s="19"/>
      <c r="D92" s="19"/>
      <c r="E92" s="19"/>
      <c r="F92" s="34"/>
      <c r="G92" s="19"/>
      <c r="H92" s="19"/>
    </row>
    <row r="93" spans="1:8" ht="15.75" thickBot="1" x14ac:dyDescent="0.3">
      <c r="A93" s="20"/>
      <c r="B93" s="8" t="s">
        <v>95</v>
      </c>
      <c r="C93" s="20"/>
      <c r="D93" s="20"/>
      <c r="E93" s="20"/>
      <c r="F93" s="35"/>
      <c r="G93" s="20"/>
      <c r="H93" s="20"/>
    </row>
    <row r="94" spans="1:8" ht="15.75" thickBot="1" x14ac:dyDescent="0.3">
      <c r="A94" s="6" t="s">
        <v>96</v>
      </c>
      <c r="B94" s="30" t="s">
        <v>97</v>
      </c>
      <c r="C94" s="31"/>
      <c r="D94" s="31"/>
      <c r="E94" s="31"/>
      <c r="F94" s="31"/>
      <c r="G94" s="31"/>
      <c r="H94" s="32"/>
    </row>
    <row r="95" spans="1:8" x14ac:dyDescent="0.25">
      <c r="A95" s="18" t="s">
        <v>98</v>
      </c>
      <c r="B95" s="7" t="s">
        <v>99</v>
      </c>
      <c r="C95" s="18" t="s">
        <v>230</v>
      </c>
      <c r="D95" s="18" t="s">
        <v>18</v>
      </c>
      <c r="E95" s="18">
        <v>6</v>
      </c>
      <c r="F95" s="18">
        <v>222</v>
      </c>
      <c r="G95" s="18">
        <f>F95*E95</f>
        <v>1332</v>
      </c>
      <c r="H95" s="18">
        <f>G95*1.05</f>
        <v>1398.6000000000001</v>
      </c>
    </row>
    <row r="96" spans="1:8" x14ac:dyDescent="0.25">
      <c r="A96" s="19"/>
      <c r="B96" s="7" t="s">
        <v>100</v>
      </c>
      <c r="C96" s="19"/>
      <c r="D96" s="19"/>
      <c r="E96" s="19"/>
      <c r="F96" s="19"/>
      <c r="G96" s="19"/>
      <c r="H96" s="19"/>
    </row>
    <row r="97" spans="1:8" ht="15.75" thickBot="1" x14ac:dyDescent="0.3">
      <c r="A97" s="20"/>
      <c r="B97" s="8" t="s">
        <v>101</v>
      </c>
      <c r="C97" s="20"/>
      <c r="D97" s="20"/>
      <c r="E97" s="20"/>
      <c r="F97" s="20"/>
      <c r="G97" s="20"/>
      <c r="H97" s="20"/>
    </row>
    <row r="98" spans="1:8" x14ac:dyDescent="0.25">
      <c r="A98" s="18" t="s">
        <v>102</v>
      </c>
      <c r="B98" s="7" t="s">
        <v>103</v>
      </c>
      <c r="C98" s="18" t="s">
        <v>231</v>
      </c>
      <c r="D98" s="18" t="s">
        <v>18</v>
      </c>
      <c r="E98" s="18">
        <v>5</v>
      </c>
      <c r="F98" s="18">
        <v>222</v>
      </c>
      <c r="G98" s="18">
        <f>F98*E98</f>
        <v>1110</v>
      </c>
      <c r="H98" s="18">
        <f>G98*1.05</f>
        <v>1165.5</v>
      </c>
    </row>
    <row r="99" spans="1:8" x14ac:dyDescent="0.25">
      <c r="A99" s="19"/>
      <c r="B99" s="7" t="s">
        <v>73</v>
      </c>
      <c r="C99" s="19"/>
      <c r="D99" s="19"/>
      <c r="E99" s="19"/>
      <c r="F99" s="19"/>
      <c r="G99" s="19"/>
      <c r="H99" s="19"/>
    </row>
    <row r="100" spans="1:8" ht="15.75" thickBot="1" x14ac:dyDescent="0.3">
      <c r="A100" s="20"/>
      <c r="B100" s="8" t="s">
        <v>101</v>
      </c>
      <c r="C100" s="20"/>
      <c r="D100" s="20"/>
      <c r="E100" s="20"/>
      <c r="F100" s="20"/>
      <c r="G100" s="20"/>
      <c r="H100" s="20"/>
    </row>
    <row r="101" spans="1:8" ht="15.75" thickBot="1" x14ac:dyDescent="0.3">
      <c r="A101" s="6" t="s">
        <v>104</v>
      </c>
      <c r="B101" s="30" t="s">
        <v>105</v>
      </c>
      <c r="C101" s="31"/>
      <c r="D101" s="31"/>
      <c r="E101" s="31"/>
      <c r="F101" s="31"/>
      <c r="G101" s="31"/>
      <c r="H101" s="32"/>
    </row>
    <row r="102" spans="1:8" x14ac:dyDescent="0.25">
      <c r="A102" s="18" t="s">
        <v>106</v>
      </c>
      <c r="B102" s="7" t="s">
        <v>107</v>
      </c>
      <c r="C102" s="18" t="s">
        <v>232</v>
      </c>
      <c r="D102" s="18" t="s">
        <v>18</v>
      </c>
      <c r="E102" s="18">
        <v>10</v>
      </c>
      <c r="F102" s="18">
        <v>211</v>
      </c>
      <c r="G102" s="18">
        <f>F102*E102</f>
        <v>2110</v>
      </c>
      <c r="H102" s="18">
        <f>G102*1.05</f>
        <v>2215.5</v>
      </c>
    </row>
    <row r="103" spans="1:8" x14ac:dyDescent="0.25">
      <c r="A103" s="19"/>
      <c r="B103" s="7" t="s">
        <v>70</v>
      </c>
      <c r="C103" s="19"/>
      <c r="D103" s="19"/>
      <c r="E103" s="19"/>
      <c r="F103" s="19"/>
      <c r="G103" s="19"/>
      <c r="H103" s="19"/>
    </row>
    <row r="104" spans="1:8" ht="15.75" thickBot="1" x14ac:dyDescent="0.3">
      <c r="A104" s="20"/>
      <c r="B104" s="8" t="s">
        <v>63</v>
      </c>
      <c r="C104" s="20"/>
      <c r="D104" s="20"/>
      <c r="E104" s="20"/>
      <c r="F104" s="20"/>
      <c r="G104" s="20"/>
      <c r="H104" s="20"/>
    </row>
    <row r="105" spans="1:8" x14ac:dyDescent="0.25">
      <c r="A105" s="18" t="s">
        <v>108</v>
      </c>
      <c r="B105" s="7" t="s">
        <v>109</v>
      </c>
      <c r="C105" s="18" t="s">
        <v>233</v>
      </c>
      <c r="D105" s="18" t="s">
        <v>18</v>
      </c>
      <c r="E105" s="18">
        <v>10</v>
      </c>
      <c r="F105" s="18">
        <v>211</v>
      </c>
      <c r="G105" s="18">
        <f>F105*E105</f>
        <v>2110</v>
      </c>
      <c r="H105" s="18">
        <f>G105*1.05</f>
        <v>2215.5</v>
      </c>
    </row>
    <row r="106" spans="1:8" x14ac:dyDescent="0.25">
      <c r="A106" s="19"/>
      <c r="B106" s="7" t="s">
        <v>23</v>
      </c>
      <c r="C106" s="19"/>
      <c r="D106" s="19"/>
      <c r="E106" s="19"/>
      <c r="F106" s="19"/>
      <c r="G106" s="19"/>
      <c r="H106" s="19"/>
    </row>
    <row r="107" spans="1:8" ht="15.75" thickBot="1" x14ac:dyDescent="0.3">
      <c r="A107" s="20"/>
      <c r="B107" s="8" t="s">
        <v>51</v>
      </c>
      <c r="C107" s="20"/>
      <c r="D107" s="20"/>
      <c r="E107" s="20"/>
      <c r="F107" s="20"/>
      <c r="G107" s="20"/>
      <c r="H107" s="20"/>
    </row>
    <row r="108" spans="1:8" ht="15.75" thickBot="1" x14ac:dyDescent="0.3">
      <c r="A108" s="6" t="s">
        <v>110</v>
      </c>
      <c r="B108" s="30" t="s">
        <v>111</v>
      </c>
      <c r="C108" s="31"/>
      <c r="D108" s="31"/>
      <c r="E108" s="31"/>
      <c r="F108" s="31"/>
      <c r="G108" s="31"/>
      <c r="H108" s="32"/>
    </row>
    <row r="109" spans="1:8" x14ac:dyDescent="0.25">
      <c r="A109" s="18" t="s">
        <v>112</v>
      </c>
      <c r="B109" s="7" t="s">
        <v>15</v>
      </c>
      <c r="C109" s="18" t="s">
        <v>234</v>
      </c>
      <c r="D109" s="18" t="s">
        <v>18</v>
      </c>
      <c r="E109" s="18">
        <v>2</v>
      </c>
      <c r="F109" s="18">
        <v>211</v>
      </c>
      <c r="G109" s="18">
        <f>F109*E109</f>
        <v>422</v>
      </c>
      <c r="H109" s="18">
        <f>G109*1.05</f>
        <v>443.1</v>
      </c>
    </row>
    <row r="110" spans="1:8" x14ac:dyDescent="0.25">
      <c r="A110" s="19"/>
      <c r="B110" s="7" t="s">
        <v>113</v>
      </c>
      <c r="C110" s="19"/>
      <c r="D110" s="19"/>
      <c r="E110" s="19"/>
      <c r="F110" s="19"/>
      <c r="G110" s="19"/>
      <c r="H110" s="19"/>
    </row>
    <row r="111" spans="1:8" ht="15.75" thickBot="1" x14ac:dyDescent="0.3">
      <c r="A111" s="20"/>
      <c r="B111" s="8" t="s">
        <v>49</v>
      </c>
      <c r="C111" s="20"/>
      <c r="D111" s="20"/>
      <c r="E111" s="20"/>
      <c r="F111" s="20"/>
      <c r="G111" s="20"/>
      <c r="H111" s="20"/>
    </row>
    <row r="112" spans="1:8" x14ac:dyDescent="0.25">
      <c r="A112" s="18" t="s">
        <v>114</v>
      </c>
      <c r="B112" s="7" t="s">
        <v>15</v>
      </c>
      <c r="C112" s="18" t="s">
        <v>235</v>
      </c>
      <c r="D112" s="18" t="s">
        <v>18</v>
      </c>
      <c r="E112" s="18">
        <v>4</v>
      </c>
      <c r="F112" s="18">
        <v>211</v>
      </c>
      <c r="G112" s="18">
        <f t="shared" ref="G112" si="46">F112*E112</f>
        <v>844</v>
      </c>
      <c r="H112" s="18">
        <f t="shared" ref="H112" si="47">G112*1.05</f>
        <v>886.2</v>
      </c>
    </row>
    <row r="113" spans="1:8" x14ac:dyDescent="0.25">
      <c r="A113" s="19"/>
      <c r="B113" s="7" t="s">
        <v>115</v>
      </c>
      <c r="C113" s="19"/>
      <c r="D113" s="19"/>
      <c r="E113" s="19"/>
      <c r="F113" s="19"/>
      <c r="G113" s="19"/>
      <c r="H113" s="19"/>
    </row>
    <row r="114" spans="1:8" ht="15.75" thickBot="1" x14ac:dyDescent="0.3">
      <c r="A114" s="20"/>
      <c r="B114" s="8" t="s">
        <v>116</v>
      </c>
      <c r="C114" s="20"/>
      <c r="D114" s="20"/>
      <c r="E114" s="20"/>
      <c r="F114" s="20"/>
      <c r="G114" s="20"/>
      <c r="H114" s="20"/>
    </row>
    <row r="115" spans="1:8" x14ac:dyDescent="0.25">
      <c r="A115" s="18" t="s">
        <v>117</v>
      </c>
      <c r="B115" s="7" t="s">
        <v>76</v>
      </c>
      <c r="C115" s="18" t="s">
        <v>236</v>
      </c>
      <c r="D115" s="18" t="s">
        <v>18</v>
      </c>
      <c r="E115" s="18">
        <v>2</v>
      </c>
      <c r="F115" s="18">
        <v>222</v>
      </c>
      <c r="G115" s="18">
        <f t="shared" ref="G115" si="48">F115*E115</f>
        <v>444</v>
      </c>
      <c r="H115" s="18">
        <f t="shared" ref="H115" si="49">G115*1.05</f>
        <v>466.20000000000005</v>
      </c>
    </row>
    <row r="116" spans="1:8" x14ac:dyDescent="0.25">
      <c r="A116" s="19"/>
      <c r="B116" s="7" t="s">
        <v>118</v>
      </c>
      <c r="C116" s="19"/>
      <c r="D116" s="19"/>
      <c r="E116" s="19"/>
      <c r="F116" s="19"/>
      <c r="G116" s="19"/>
      <c r="H116" s="19"/>
    </row>
    <row r="117" spans="1:8" ht="15.75" thickBot="1" x14ac:dyDescent="0.3">
      <c r="A117" s="20"/>
      <c r="B117" s="8" t="s">
        <v>119</v>
      </c>
      <c r="C117" s="20"/>
      <c r="D117" s="20"/>
      <c r="E117" s="20"/>
      <c r="F117" s="20"/>
      <c r="G117" s="20"/>
      <c r="H117" s="20"/>
    </row>
    <row r="118" spans="1:8" x14ac:dyDescent="0.25">
      <c r="A118" s="18" t="s">
        <v>120</v>
      </c>
      <c r="B118" s="7" t="s">
        <v>76</v>
      </c>
      <c r="C118" s="18" t="s">
        <v>237</v>
      </c>
      <c r="D118" s="18" t="s">
        <v>18</v>
      </c>
      <c r="E118" s="18">
        <v>3</v>
      </c>
      <c r="F118" s="18">
        <v>222</v>
      </c>
      <c r="G118" s="18">
        <f t="shared" ref="G118" si="50">F118*E118</f>
        <v>666</v>
      </c>
      <c r="H118" s="18">
        <f t="shared" ref="H118" si="51">G118*1.05</f>
        <v>699.30000000000007</v>
      </c>
    </row>
    <row r="119" spans="1:8" x14ac:dyDescent="0.25">
      <c r="A119" s="19"/>
      <c r="B119" s="7" t="s">
        <v>70</v>
      </c>
      <c r="C119" s="19"/>
      <c r="D119" s="19"/>
      <c r="E119" s="19"/>
      <c r="F119" s="19"/>
      <c r="G119" s="19"/>
      <c r="H119" s="19"/>
    </row>
    <row r="120" spans="1:8" ht="15.75" thickBot="1" x14ac:dyDescent="0.3">
      <c r="A120" s="20"/>
      <c r="B120" s="8" t="s">
        <v>60</v>
      </c>
      <c r="C120" s="20"/>
      <c r="D120" s="20"/>
      <c r="E120" s="20"/>
      <c r="F120" s="20"/>
      <c r="G120" s="20"/>
      <c r="H120" s="20"/>
    </row>
    <row r="121" spans="1:8" x14ac:dyDescent="0.25">
      <c r="A121" s="18" t="s">
        <v>121</v>
      </c>
      <c r="B121" s="7" t="s">
        <v>76</v>
      </c>
      <c r="C121" s="18" t="s">
        <v>238</v>
      </c>
      <c r="D121" s="18" t="s">
        <v>18</v>
      </c>
      <c r="E121" s="18">
        <v>2</v>
      </c>
      <c r="F121" s="18">
        <v>222</v>
      </c>
      <c r="G121" s="18">
        <f t="shared" ref="G121" si="52">F121*E121</f>
        <v>444</v>
      </c>
      <c r="H121" s="18">
        <f t="shared" ref="H121" si="53">G121*1.05</f>
        <v>466.20000000000005</v>
      </c>
    </row>
    <row r="122" spans="1:8" x14ac:dyDescent="0.25">
      <c r="A122" s="19"/>
      <c r="B122" s="7" t="s">
        <v>73</v>
      </c>
      <c r="C122" s="19"/>
      <c r="D122" s="19"/>
      <c r="E122" s="19"/>
      <c r="F122" s="19"/>
      <c r="G122" s="19"/>
      <c r="H122" s="19"/>
    </row>
    <row r="123" spans="1:8" ht="15.75" thickBot="1" x14ac:dyDescent="0.3">
      <c r="A123" s="20"/>
      <c r="B123" s="8" t="s">
        <v>58</v>
      </c>
      <c r="C123" s="20"/>
      <c r="D123" s="20"/>
      <c r="E123" s="20"/>
      <c r="F123" s="20"/>
      <c r="G123" s="20"/>
      <c r="H123" s="20"/>
    </row>
    <row r="124" spans="1:8" x14ac:dyDescent="0.25">
      <c r="A124" s="18" t="s">
        <v>122</v>
      </c>
      <c r="B124" s="7" t="s">
        <v>123</v>
      </c>
      <c r="C124" s="18" t="s">
        <v>239</v>
      </c>
      <c r="D124" s="18" t="s">
        <v>18</v>
      </c>
      <c r="E124" s="18">
        <v>3</v>
      </c>
      <c r="F124" s="18">
        <v>222</v>
      </c>
      <c r="G124" s="18">
        <f t="shared" ref="G124" si="54">F124*E124</f>
        <v>666</v>
      </c>
      <c r="H124" s="18">
        <f t="shared" ref="H124" si="55">G124*1.05</f>
        <v>699.30000000000007</v>
      </c>
    </row>
    <row r="125" spans="1:8" x14ac:dyDescent="0.25">
      <c r="A125" s="19"/>
      <c r="B125" s="7" t="s">
        <v>68</v>
      </c>
      <c r="C125" s="19"/>
      <c r="D125" s="19"/>
      <c r="E125" s="19"/>
      <c r="F125" s="19"/>
      <c r="G125" s="19"/>
      <c r="H125" s="19"/>
    </row>
    <row r="126" spans="1:8" ht="15.75" thickBot="1" x14ac:dyDescent="0.3">
      <c r="A126" s="20"/>
      <c r="B126" s="8" t="s">
        <v>124</v>
      </c>
      <c r="C126" s="20"/>
      <c r="D126" s="20"/>
      <c r="E126" s="20"/>
      <c r="F126" s="20"/>
      <c r="G126" s="20"/>
      <c r="H126" s="20"/>
    </row>
    <row r="127" spans="1:8" x14ac:dyDescent="0.25">
      <c r="A127" s="18" t="s">
        <v>125</v>
      </c>
      <c r="B127" s="7" t="s">
        <v>123</v>
      </c>
      <c r="C127" s="18" t="s">
        <v>240</v>
      </c>
      <c r="D127" s="18" t="s">
        <v>18</v>
      </c>
      <c r="E127" s="18">
        <v>1</v>
      </c>
      <c r="F127" s="18">
        <v>222</v>
      </c>
      <c r="G127" s="18">
        <f t="shared" ref="G127" si="56">F127*E127</f>
        <v>222</v>
      </c>
      <c r="H127" s="18">
        <f t="shared" ref="H127" si="57">G127*1.05</f>
        <v>233.10000000000002</v>
      </c>
    </row>
    <row r="128" spans="1:8" x14ac:dyDescent="0.25">
      <c r="A128" s="19"/>
      <c r="B128" s="7" t="s">
        <v>70</v>
      </c>
      <c r="C128" s="19"/>
      <c r="D128" s="19"/>
      <c r="E128" s="19"/>
      <c r="F128" s="19"/>
      <c r="G128" s="19"/>
      <c r="H128" s="19"/>
    </row>
    <row r="129" spans="1:8" ht="15.75" thickBot="1" x14ac:dyDescent="0.3">
      <c r="A129" s="20"/>
      <c r="B129" s="8" t="s">
        <v>124</v>
      </c>
      <c r="C129" s="20"/>
      <c r="D129" s="20"/>
      <c r="E129" s="20"/>
      <c r="F129" s="20"/>
      <c r="G129" s="20"/>
      <c r="H129" s="20"/>
    </row>
    <row r="130" spans="1:8" x14ac:dyDescent="0.25">
      <c r="A130" s="18" t="s">
        <v>126</v>
      </c>
      <c r="B130" s="7" t="s">
        <v>123</v>
      </c>
      <c r="C130" s="18" t="s">
        <v>241</v>
      </c>
      <c r="D130" s="18" t="s">
        <v>18</v>
      </c>
      <c r="E130" s="18">
        <v>1</v>
      </c>
      <c r="F130" s="18">
        <v>222</v>
      </c>
      <c r="G130" s="18">
        <f>F130*E130</f>
        <v>222</v>
      </c>
      <c r="H130" s="18">
        <f t="shared" ref="H130" si="58">G130*1.05</f>
        <v>233.10000000000002</v>
      </c>
    </row>
    <row r="131" spans="1:8" x14ac:dyDescent="0.25">
      <c r="A131" s="19"/>
      <c r="B131" s="7" t="s">
        <v>73</v>
      </c>
      <c r="C131" s="19"/>
      <c r="D131" s="19"/>
      <c r="E131" s="19"/>
      <c r="F131" s="19"/>
      <c r="G131" s="19"/>
      <c r="H131" s="19"/>
    </row>
    <row r="132" spans="1:8" ht="15.75" thickBot="1" x14ac:dyDescent="0.3">
      <c r="A132" s="20"/>
      <c r="B132" s="8" t="s">
        <v>124</v>
      </c>
      <c r="C132" s="20"/>
      <c r="D132" s="20"/>
      <c r="E132" s="20"/>
      <c r="F132" s="20"/>
      <c r="G132" s="20"/>
      <c r="H132" s="20"/>
    </row>
    <row r="133" spans="1:8" ht="15.75" thickBot="1" x14ac:dyDescent="0.3">
      <c r="A133" s="6" t="s">
        <v>127</v>
      </c>
      <c r="B133" s="30" t="s">
        <v>128</v>
      </c>
      <c r="C133" s="31"/>
      <c r="D133" s="31"/>
      <c r="E133" s="31"/>
      <c r="F133" s="31"/>
      <c r="G133" s="31"/>
      <c r="H133" s="32"/>
    </row>
    <row r="134" spans="1:8" x14ac:dyDescent="0.25">
      <c r="A134" s="18" t="s">
        <v>129</v>
      </c>
      <c r="B134" s="7" t="s">
        <v>15</v>
      </c>
      <c r="C134" s="18" t="s">
        <v>242</v>
      </c>
      <c r="D134" s="18" t="s">
        <v>18</v>
      </c>
      <c r="E134" s="18">
        <v>2</v>
      </c>
      <c r="F134" s="18">
        <v>211</v>
      </c>
      <c r="G134" s="18">
        <f>F134*E134</f>
        <v>422</v>
      </c>
      <c r="H134" s="18">
        <f>G134*1.05</f>
        <v>443.1</v>
      </c>
    </row>
    <row r="135" spans="1:8" x14ac:dyDescent="0.25">
      <c r="A135" s="19"/>
      <c r="B135" s="7" t="s">
        <v>113</v>
      </c>
      <c r="C135" s="19"/>
      <c r="D135" s="19"/>
      <c r="E135" s="19"/>
      <c r="F135" s="19"/>
      <c r="G135" s="19"/>
      <c r="H135" s="19"/>
    </row>
    <row r="136" spans="1:8" ht="15.75" thickBot="1" x14ac:dyDescent="0.3">
      <c r="A136" s="20"/>
      <c r="B136" s="8" t="s">
        <v>71</v>
      </c>
      <c r="C136" s="20"/>
      <c r="D136" s="20"/>
      <c r="E136" s="20"/>
      <c r="F136" s="20"/>
      <c r="G136" s="20"/>
      <c r="H136" s="20"/>
    </row>
    <row r="137" spans="1:8" x14ac:dyDescent="0.25">
      <c r="A137" s="18" t="s">
        <v>130</v>
      </c>
      <c r="B137" s="7" t="s">
        <v>15</v>
      </c>
      <c r="C137" s="18" t="s">
        <v>243</v>
      </c>
      <c r="D137" s="18" t="s">
        <v>18</v>
      </c>
      <c r="E137" s="18">
        <v>4</v>
      </c>
      <c r="F137" s="18">
        <v>211</v>
      </c>
      <c r="G137" s="18">
        <f t="shared" ref="G137" si="59">F137*E137</f>
        <v>844</v>
      </c>
      <c r="H137" s="18">
        <f t="shared" ref="H137" si="60">G137*1.05</f>
        <v>886.2</v>
      </c>
    </row>
    <row r="138" spans="1:8" x14ac:dyDescent="0.25">
      <c r="A138" s="19"/>
      <c r="B138" s="7" t="s">
        <v>115</v>
      </c>
      <c r="C138" s="19"/>
      <c r="D138" s="19"/>
      <c r="E138" s="19"/>
      <c r="F138" s="19"/>
      <c r="G138" s="19"/>
      <c r="H138" s="19"/>
    </row>
    <row r="139" spans="1:8" ht="15.75" thickBot="1" x14ac:dyDescent="0.3">
      <c r="A139" s="20"/>
      <c r="B139" s="8" t="s">
        <v>24</v>
      </c>
      <c r="C139" s="20"/>
      <c r="D139" s="20"/>
      <c r="E139" s="20"/>
      <c r="F139" s="20"/>
      <c r="G139" s="20"/>
      <c r="H139" s="20"/>
    </row>
    <row r="140" spans="1:8" x14ac:dyDescent="0.25">
      <c r="A140" s="18" t="s">
        <v>131</v>
      </c>
      <c r="B140" s="7" t="s">
        <v>15</v>
      </c>
      <c r="C140" s="18" t="s">
        <v>244</v>
      </c>
      <c r="D140" s="18" t="s">
        <v>18</v>
      </c>
      <c r="E140" s="18">
        <v>4</v>
      </c>
      <c r="F140" s="18">
        <v>211</v>
      </c>
      <c r="G140" s="18">
        <f t="shared" ref="G140" si="61">F140*E140</f>
        <v>844</v>
      </c>
      <c r="H140" s="18">
        <f t="shared" ref="H140" si="62">G140*1.05</f>
        <v>886.2</v>
      </c>
    </row>
    <row r="141" spans="1:8" x14ac:dyDescent="0.25">
      <c r="A141" s="19"/>
      <c r="B141" s="7" t="s">
        <v>20</v>
      </c>
      <c r="C141" s="19"/>
      <c r="D141" s="19"/>
      <c r="E141" s="19"/>
      <c r="F141" s="19"/>
      <c r="G141" s="19"/>
      <c r="H141" s="19"/>
    </row>
    <row r="142" spans="1:8" ht="15.75" thickBot="1" x14ac:dyDescent="0.3">
      <c r="A142" s="20"/>
      <c r="B142" s="8" t="s">
        <v>132</v>
      </c>
      <c r="C142" s="20"/>
      <c r="D142" s="20"/>
      <c r="E142" s="20"/>
      <c r="F142" s="20"/>
      <c r="G142" s="20"/>
      <c r="H142" s="20"/>
    </row>
    <row r="143" spans="1:8" x14ac:dyDescent="0.25">
      <c r="A143" s="18" t="s">
        <v>133</v>
      </c>
      <c r="B143" s="7" t="s">
        <v>15</v>
      </c>
      <c r="C143" s="18" t="s">
        <v>245</v>
      </c>
      <c r="D143" s="18" t="s">
        <v>18</v>
      </c>
      <c r="E143" s="18">
        <v>2</v>
      </c>
      <c r="F143" s="18">
        <v>211</v>
      </c>
      <c r="G143" s="18">
        <f t="shared" ref="G143" si="63">F143*E143</f>
        <v>422</v>
      </c>
      <c r="H143" s="18">
        <f t="shared" ref="H143" si="64">G143*1.05</f>
        <v>443.1</v>
      </c>
    </row>
    <row r="144" spans="1:8" x14ac:dyDescent="0.25">
      <c r="A144" s="19"/>
      <c r="B144" s="7" t="s">
        <v>23</v>
      </c>
      <c r="C144" s="19"/>
      <c r="D144" s="19"/>
      <c r="E144" s="19"/>
      <c r="F144" s="19"/>
      <c r="G144" s="19"/>
      <c r="H144" s="19"/>
    </row>
    <row r="145" spans="1:8" ht="15.75" thickBot="1" x14ac:dyDescent="0.3">
      <c r="A145" s="20"/>
      <c r="B145" s="8" t="s">
        <v>134</v>
      </c>
      <c r="C145" s="20"/>
      <c r="D145" s="20"/>
      <c r="E145" s="20"/>
      <c r="F145" s="20"/>
      <c r="G145" s="20"/>
      <c r="H145" s="20"/>
    </row>
    <row r="146" spans="1:8" x14ac:dyDescent="0.25">
      <c r="A146" s="18" t="s">
        <v>135</v>
      </c>
      <c r="B146" s="7" t="s">
        <v>76</v>
      </c>
      <c r="C146" s="18" t="s">
        <v>246</v>
      </c>
      <c r="D146" s="18" t="s">
        <v>18</v>
      </c>
      <c r="E146" s="18">
        <v>4</v>
      </c>
      <c r="F146" s="18">
        <v>222</v>
      </c>
      <c r="G146" s="18">
        <f t="shared" ref="G146" si="65">F146*E146</f>
        <v>888</v>
      </c>
      <c r="H146" s="18">
        <f t="shared" ref="H146" si="66">G146*1.05</f>
        <v>932.40000000000009</v>
      </c>
    </row>
    <row r="147" spans="1:8" x14ac:dyDescent="0.25">
      <c r="A147" s="19"/>
      <c r="B147" s="7" t="s">
        <v>68</v>
      </c>
      <c r="C147" s="19"/>
      <c r="D147" s="19"/>
      <c r="E147" s="19"/>
      <c r="F147" s="19"/>
      <c r="G147" s="19"/>
      <c r="H147" s="19"/>
    </row>
    <row r="148" spans="1:8" ht="15.75" thickBot="1" x14ac:dyDescent="0.3">
      <c r="A148" s="20"/>
      <c r="B148" s="8" t="s">
        <v>58</v>
      </c>
      <c r="C148" s="20"/>
      <c r="D148" s="20"/>
      <c r="E148" s="20"/>
      <c r="F148" s="20"/>
      <c r="G148" s="20"/>
      <c r="H148" s="20"/>
    </row>
    <row r="149" spans="1:8" x14ac:dyDescent="0.25">
      <c r="A149" s="18" t="s">
        <v>136</v>
      </c>
      <c r="B149" s="7" t="s">
        <v>76</v>
      </c>
      <c r="C149" s="18" t="s">
        <v>247</v>
      </c>
      <c r="D149" s="18" t="s">
        <v>18</v>
      </c>
      <c r="E149" s="18">
        <v>1</v>
      </c>
      <c r="F149" s="18">
        <v>222</v>
      </c>
      <c r="G149" s="18">
        <f t="shared" ref="G149" si="67">F149*E149</f>
        <v>222</v>
      </c>
      <c r="H149" s="18">
        <f t="shared" ref="H149" si="68">G149*1.05</f>
        <v>233.10000000000002</v>
      </c>
    </row>
    <row r="150" spans="1:8" x14ac:dyDescent="0.25">
      <c r="A150" s="19"/>
      <c r="B150" s="7" t="s">
        <v>70</v>
      </c>
      <c r="C150" s="19"/>
      <c r="D150" s="19"/>
      <c r="E150" s="19"/>
      <c r="F150" s="19"/>
      <c r="G150" s="19"/>
      <c r="H150" s="19"/>
    </row>
    <row r="151" spans="1:8" ht="15.75" thickBot="1" x14ac:dyDescent="0.3">
      <c r="A151" s="20"/>
      <c r="B151" s="8" t="s">
        <v>63</v>
      </c>
      <c r="C151" s="20"/>
      <c r="D151" s="20"/>
      <c r="E151" s="20"/>
      <c r="F151" s="20"/>
      <c r="G151" s="20"/>
      <c r="H151" s="20"/>
    </row>
    <row r="152" spans="1:8" x14ac:dyDescent="0.25">
      <c r="A152" s="18" t="s">
        <v>137</v>
      </c>
      <c r="B152" s="7" t="s">
        <v>76</v>
      </c>
      <c r="C152" s="18" t="s">
        <v>248</v>
      </c>
      <c r="D152" s="18" t="s">
        <v>18</v>
      </c>
      <c r="E152" s="18">
        <v>1</v>
      </c>
      <c r="F152" s="18">
        <v>222</v>
      </c>
      <c r="G152" s="18">
        <f t="shared" ref="G152" si="69">F152*E152</f>
        <v>222</v>
      </c>
      <c r="H152" s="18">
        <f t="shared" ref="H152" si="70">G152*1.05</f>
        <v>233.10000000000002</v>
      </c>
    </row>
    <row r="153" spans="1:8" x14ac:dyDescent="0.25">
      <c r="A153" s="19"/>
      <c r="B153" s="7" t="s">
        <v>73</v>
      </c>
      <c r="C153" s="19"/>
      <c r="D153" s="19"/>
      <c r="E153" s="19"/>
      <c r="F153" s="19"/>
      <c r="G153" s="19"/>
      <c r="H153" s="19"/>
    </row>
    <row r="154" spans="1:8" ht="15.75" thickBot="1" x14ac:dyDescent="0.3">
      <c r="A154" s="20"/>
      <c r="B154" s="8" t="s">
        <v>138</v>
      </c>
      <c r="C154" s="20"/>
      <c r="D154" s="20"/>
      <c r="E154" s="20"/>
      <c r="F154" s="20"/>
      <c r="G154" s="20"/>
      <c r="H154" s="20"/>
    </row>
    <row r="155" spans="1:8" ht="15.75" thickBot="1" x14ac:dyDescent="0.3">
      <c r="A155" s="9" t="s">
        <v>139</v>
      </c>
      <c r="B155" s="21" t="s">
        <v>140</v>
      </c>
      <c r="C155" s="22"/>
      <c r="D155" s="22"/>
      <c r="E155" s="22"/>
      <c r="F155" s="22"/>
      <c r="G155" s="22"/>
      <c r="H155" s="23"/>
    </row>
    <row r="156" spans="1:8" x14ac:dyDescent="0.25">
      <c r="A156" s="18" t="s">
        <v>141</v>
      </c>
      <c r="B156" s="7" t="s">
        <v>15</v>
      </c>
      <c r="C156" s="18" t="s">
        <v>249</v>
      </c>
      <c r="D156" s="18" t="s">
        <v>18</v>
      </c>
      <c r="E156" s="18">
        <v>8</v>
      </c>
      <c r="F156" s="18">
        <v>211</v>
      </c>
      <c r="G156" s="18">
        <f>F156*E156</f>
        <v>1688</v>
      </c>
      <c r="H156" s="18">
        <f>G156*1.05</f>
        <v>1772.4</v>
      </c>
    </row>
    <row r="157" spans="1:8" x14ac:dyDescent="0.25">
      <c r="A157" s="19"/>
      <c r="B157" s="7" t="s">
        <v>142</v>
      </c>
      <c r="C157" s="19"/>
      <c r="D157" s="19"/>
      <c r="E157" s="19"/>
      <c r="F157" s="19"/>
      <c r="G157" s="19"/>
      <c r="H157" s="19"/>
    </row>
    <row r="158" spans="1:8" ht="15.75" thickBot="1" x14ac:dyDescent="0.3">
      <c r="A158" s="20"/>
      <c r="B158" s="8" t="s">
        <v>143</v>
      </c>
      <c r="C158" s="20"/>
      <c r="D158" s="20"/>
      <c r="E158" s="20"/>
      <c r="F158" s="20"/>
      <c r="G158" s="20"/>
      <c r="H158" s="20"/>
    </row>
    <row r="159" spans="1:8" x14ac:dyDescent="0.25">
      <c r="A159" s="18" t="s">
        <v>144</v>
      </c>
      <c r="B159" s="7" t="s">
        <v>15</v>
      </c>
      <c r="C159" s="18" t="s">
        <v>250</v>
      </c>
      <c r="D159" s="18" t="s">
        <v>18</v>
      </c>
      <c r="E159" s="18">
        <v>8</v>
      </c>
      <c r="F159" s="18">
        <v>211</v>
      </c>
      <c r="G159" s="18">
        <f t="shared" ref="G159" si="71">F159*E159</f>
        <v>1688</v>
      </c>
      <c r="H159" s="18">
        <f t="shared" ref="H159" si="72">G159*1.05</f>
        <v>1772.4</v>
      </c>
    </row>
    <row r="160" spans="1:8" x14ac:dyDescent="0.25">
      <c r="A160" s="19"/>
      <c r="B160" s="7" t="s">
        <v>68</v>
      </c>
      <c r="C160" s="19"/>
      <c r="D160" s="19"/>
      <c r="E160" s="19"/>
      <c r="F160" s="19"/>
      <c r="G160" s="19"/>
      <c r="H160" s="19"/>
    </row>
    <row r="161" spans="1:8" ht="15.75" thickBot="1" x14ac:dyDescent="0.3">
      <c r="A161" s="20"/>
      <c r="B161" s="8" t="s">
        <v>145</v>
      </c>
      <c r="C161" s="20"/>
      <c r="D161" s="20"/>
      <c r="E161" s="20"/>
      <c r="F161" s="20"/>
      <c r="G161" s="20"/>
      <c r="H161" s="20"/>
    </row>
    <row r="162" spans="1:8" x14ac:dyDescent="0.25">
      <c r="A162" s="18" t="s">
        <v>146</v>
      </c>
      <c r="B162" s="7" t="s">
        <v>15</v>
      </c>
      <c r="C162" s="18" t="s">
        <v>251</v>
      </c>
      <c r="D162" s="18" t="s">
        <v>18</v>
      </c>
      <c r="E162" s="18">
        <v>8</v>
      </c>
      <c r="F162" s="18">
        <v>199</v>
      </c>
      <c r="G162" s="18">
        <f t="shared" ref="G162" si="73">F162*E162</f>
        <v>1592</v>
      </c>
      <c r="H162" s="18">
        <f t="shared" ref="H162" si="74">G162*1.05</f>
        <v>1671.6000000000001</v>
      </c>
    </row>
    <row r="163" spans="1:8" x14ac:dyDescent="0.25">
      <c r="A163" s="19"/>
      <c r="B163" s="7" t="s">
        <v>16</v>
      </c>
      <c r="C163" s="19"/>
      <c r="D163" s="19"/>
      <c r="E163" s="19"/>
      <c r="F163" s="19"/>
      <c r="G163" s="19"/>
      <c r="H163" s="19"/>
    </row>
    <row r="164" spans="1:8" ht="15.75" thickBot="1" x14ac:dyDescent="0.3">
      <c r="A164" s="20"/>
      <c r="B164" s="8" t="s">
        <v>147</v>
      </c>
      <c r="C164" s="20"/>
      <c r="D164" s="20"/>
      <c r="E164" s="20"/>
      <c r="F164" s="20"/>
      <c r="G164" s="20"/>
      <c r="H164" s="20"/>
    </row>
    <row r="165" spans="1:8" x14ac:dyDescent="0.25">
      <c r="A165" s="18" t="s">
        <v>148</v>
      </c>
      <c r="B165" s="7" t="s">
        <v>34</v>
      </c>
      <c r="C165" s="18" t="s">
        <v>252</v>
      </c>
      <c r="D165" s="18" t="s">
        <v>18</v>
      </c>
      <c r="E165" s="18">
        <v>8</v>
      </c>
      <c r="F165" s="27">
        <v>211</v>
      </c>
      <c r="G165" s="18">
        <f t="shared" ref="G165" si="75">F165*E165</f>
        <v>1688</v>
      </c>
      <c r="H165" s="18">
        <f t="shared" ref="H165" si="76">G165*1.05</f>
        <v>1772.4</v>
      </c>
    </row>
    <row r="166" spans="1:8" x14ac:dyDescent="0.25">
      <c r="A166" s="19"/>
      <c r="B166" s="7" t="s">
        <v>113</v>
      </c>
      <c r="C166" s="19"/>
      <c r="D166" s="19"/>
      <c r="E166" s="19"/>
      <c r="F166" s="28"/>
      <c r="G166" s="19"/>
      <c r="H166" s="19"/>
    </row>
    <row r="167" spans="1:8" ht="15.75" thickBot="1" x14ac:dyDescent="0.3">
      <c r="A167" s="20"/>
      <c r="B167" s="8" t="s">
        <v>149</v>
      </c>
      <c r="C167" s="20"/>
      <c r="D167" s="20"/>
      <c r="E167" s="20"/>
      <c r="F167" s="29"/>
      <c r="G167" s="20"/>
      <c r="H167" s="20"/>
    </row>
    <row r="168" spans="1:8" x14ac:dyDescent="0.25">
      <c r="A168" s="18" t="s">
        <v>150</v>
      </c>
      <c r="B168" s="7" t="s">
        <v>34</v>
      </c>
      <c r="C168" s="18" t="s">
        <v>253</v>
      </c>
      <c r="D168" s="18" t="s">
        <v>18</v>
      </c>
      <c r="E168" s="18">
        <v>8</v>
      </c>
      <c r="F168" s="18">
        <v>211</v>
      </c>
      <c r="G168" s="18">
        <f t="shared" ref="G168" si="77">F168*E168</f>
        <v>1688</v>
      </c>
      <c r="H168" s="18">
        <f t="shared" ref="H168" si="78">G168*1.05</f>
        <v>1772.4</v>
      </c>
    </row>
    <row r="169" spans="1:8" x14ac:dyDescent="0.25">
      <c r="A169" s="19"/>
      <c r="B169" s="7" t="s">
        <v>68</v>
      </c>
      <c r="C169" s="19"/>
      <c r="D169" s="19"/>
      <c r="E169" s="19"/>
      <c r="F169" s="19"/>
      <c r="G169" s="19"/>
      <c r="H169" s="19"/>
    </row>
    <row r="170" spans="1:8" ht="15.75" thickBot="1" x14ac:dyDescent="0.3">
      <c r="A170" s="20"/>
      <c r="B170" s="8" t="s">
        <v>119</v>
      </c>
      <c r="C170" s="20"/>
      <c r="D170" s="20"/>
      <c r="E170" s="20"/>
      <c r="F170" s="20"/>
      <c r="G170" s="20"/>
      <c r="H170" s="20"/>
    </row>
    <row r="171" spans="1:8" x14ac:dyDescent="0.25">
      <c r="A171" s="18" t="s">
        <v>151</v>
      </c>
      <c r="B171" s="7" t="s">
        <v>34</v>
      </c>
      <c r="C171" s="18" t="s">
        <v>254</v>
      </c>
      <c r="D171" s="18" t="s">
        <v>18</v>
      </c>
      <c r="E171" s="18">
        <v>8</v>
      </c>
      <c r="F171" s="18">
        <v>211</v>
      </c>
      <c r="G171" s="18">
        <f t="shared" ref="G171" si="79">F171*E171</f>
        <v>1688</v>
      </c>
      <c r="H171" s="18">
        <f t="shared" ref="H171" si="80">G171*1.05</f>
        <v>1772.4</v>
      </c>
    </row>
    <row r="172" spans="1:8" x14ac:dyDescent="0.25">
      <c r="A172" s="19"/>
      <c r="B172" s="7" t="s">
        <v>16</v>
      </c>
      <c r="C172" s="19"/>
      <c r="D172" s="19"/>
      <c r="E172" s="19"/>
      <c r="F172" s="19"/>
      <c r="G172" s="19"/>
      <c r="H172" s="19"/>
    </row>
    <row r="173" spans="1:8" ht="15.75" thickBot="1" x14ac:dyDescent="0.3">
      <c r="A173" s="20"/>
      <c r="B173" s="8" t="s">
        <v>60</v>
      </c>
      <c r="C173" s="20"/>
      <c r="D173" s="20"/>
      <c r="E173" s="20"/>
      <c r="F173" s="20"/>
      <c r="G173" s="20"/>
      <c r="H173" s="20"/>
    </row>
    <row r="174" spans="1:8" x14ac:dyDescent="0.25">
      <c r="A174" s="18" t="s">
        <v>152</v>
      </c>
      <c r="B174" s="7" t="s">
        <v>44</v>
      </c>
      <c r="C174" s="18" t="s">
        <v>255</v>
      </c>
      <c r="D174" s="18" t="s">
        <v>18</v>
      </c>
      <c r="E174" s="18">
        <v>8</v>
      </c>
      <c r="F174" s="18">
        <v>211</v>
      </c>
      <c r="G174" s="18">
        <f t="shared" ref="G174" si="81">F174*E174</f>
        <v>1688</v>
      </c>
      <c r="H174" s="18">
        <f t="shared" ref="H174" si="82">G174*1.05</f>
        <v>1772.4</v>
      </c>
    </row>
    <row r="175" spans="1:8" x14ac:dyDescent="0.25">
      <c r="A175" s="19"/>
      <c r="B175" s="7" t="s">
        <v>113</v>
      </c>
      <c r="C175" s="19"/>
      <c r="D175" s="19"/>
      <c r="E175" s="19"/>
      <c r="F175" s="19"/>
      <c r="G175" s="19"/>
      <c r="H175" s="19"/>
    </row>
    <row r="176" spans="1:8" ht="15.75" thickBot="1" x14ac:dyDescent="0.3">
      <c r="A176" s="20"/>
      <c r="B176" s="8" t="s">
        <v>153</v>
      </c>
      <c r="C176" s="20"/>
      <c r="D176" s="20"/>
      <c r="E176" s="20"/>
      <c r="F176" s="20"/>
      <c r="G176" s="20"/>
      <c r="H176" s="20"/>
    </row>
    <row r="177" spans="1:8" x14ac:dyDescent="0.25">
      <c r="A177" s="18" t="s">
        <v>154</v>
      </c>
      <c r="B177" s="7" t="s">
        <v>44</v>
      </c>
      <c r="C177" s="18" t="s">
        <v>256</v>
      </c>
      <c r="D177" s="18" t="s">
        <v>18</v>
      </c>
      <c r="E177" s="18">
        <v>8</v>
      </c>
      <c r="F177" s="18">
        <v>211</v>
      </c>
      <c r="G177" s="18">
        <f t="shared" ref="G177" si="83">F177*E177</f>
        <v>1688</v>
      </c>
      <c r="H177" s="18">
        <f t="shared" ref="H177" si="84">G177*1.05</f>
        <v>1772.4</v>
      </c>
    </row>
    <row r="178" spans="1:8" x14ac:dyDescent="0.25">
      <c r="A178" s="19"/>
      <c r="B178" s="7" t="s">
        <v>68</v>
      </c>
      <c r="C178" s="19"/>
      <c r="D178" s="19"/>
      <c r="E178" s="19"/>
      <c r="F178" s="19"/>
      <c r="G178" s="19"/>
      <c r="H178" s="19"/>
    </row>
    <row r="179" spans="1:8" ht="15.75" thickBot="1" x14ac:dyDescent="0.3">
      <c r="A179" s="20"/>
      <c r="B179" s="8" t="s">
        <v>153</v>
      </c>
      <c r="C179" s="20"/>
      <c r="D179" s="20"/>
      <c r="E179" s="20"/>
      <c r="F179" s="20"/>
      <c r="G179" s="20"/>
      <c r="H179" s="20"/>
    </row>
    <row r="180" spans="1:8" x14ac:dyDescent="0.25">
      <c r="A180" s="18" t="s">
        <v>155</v>
      </c>
      <c r="B180" s="7" t="s">
        <v>156</v>
      </c>
      <c r="C180" s="18" t="s">
        <v>257</v>
      </c>
      <c r="D180" s="18" t="s">
        <v>18</v>
      </c>
      <c r="E180" s="18">
        <v>8</v>
      </c>
      <c r="F180" s="18">
        <v>211</v>
      </c>
      <c r="G180" s="18">
        <f t="shared" ref="G180" si="85">F180*E180</f>
        <v>1688</v>
      </c>
      <c r="H180" s="18">
        <f t="shared" ref="H180" si="86">G180*1.05</f>
        <v>1772.4</v>
      </c>
    </row>
    <row r="181" spans="1:8" x14ac:dyDescent="0.25">
      <c r="A181" s="19"/>
      <c r="B181" s="7" t="s">
        <v>115</v>
      </c>
      <c r="C181" s="19"/>
      <c r="D181" s="19"/>
      <c r="E181" s="19"/>
      <c r="F181" s="19"/>
      <c r="G181" s="19"/>
      <c r="H181" s="19"/>
    </row>
    <row r="182" spans="1:8" ht="15.75" thickBot="1" x14ac:dyDescent="0.3">
      <c r="A182" s="20"/>
      <c r="B182" s="8" t="s">
        <v>147</v>
      </c>
      <c r="C182" s="20"/>
      <c r="D182" s="20"/>
      <c r="E182" s="20"/>
      <c r="F182" s="20"/>
      <c r="G182" s="20"/>
      <c r="H182" s="20"/>
    </row>
    <row r="183" spans="1:8" ht="15.75" thickBot="1" x14ac:dyDescent="0.3">
      <c r="A183" s="9" t="s">
        <v>157</v>
      </c>
      <c r="B183" s="21" t="s">
        <v>158</v>
      </c>
      <c r="C183" s="22"/>
      <c r="D183" s="22"/>
      <c r="E183" s="22"/>
      <c r="F183" s="22"/>
      <c r="G183" s="22"/>
      <c r="H183" s="23"/>
    </row>
    <row r="184" spans="1:8" ht="15.75" thickBot="1" x14ac:dyDescent="0.3">
      <c r="A184" s="6" t="s">
        <v>159</v>
      </c>
      <c r="B184" s="30" t="s">
        <v>160</v>
      </c>
      <c r="C184" s="31"/>
      <c r="D184" s="31"/>
      <c r="E184" s="31"/>
      <c r="F184" s="31"/>
      <c r="G184" s="31"/>
      <c r="H184" s="32"/>
    </row>
    <row r="185" spans="1:8" x14ac:dyDescent="0.25">
      <c r="A185" s="18" t="s">
        <v>161</v>
      </c>
      <c r="B185" s="7" t="s">
        <v>15</v>
      </c>
      <c r="C185" s="18" t="s">
        <v>258</v>
      </c>
      <c r="D185" s="18" t="s">
        <v>18</v>
      </c>
      <c r="E185" s="18">
        <v>4</v>
      </c>
      <c r="F185" s="18">
        <v>199</v>
      </c>
      <c r="G185" s="18">
        <f>F185*E185</f>
        <v>796</v>
      </c>
      <c r="H185" s="18">
        <f>G185*1.05</f>
        <v>835.80000000000007</v>
      </c>
    </row>
    <row r="186" spans="1:8" x14ac:dyDescent="0.25">
      <c r="A186" s="19"/>
      <c r="B186" s="7" t="s">
        <v>20</v>
      </c>
      <c r="C186" s="19"/>
      <c r="D186" s="19"/>
      <c r="E186" s="19"/>
      <c r="F186" s="19"/>
      <c r="G186" s="19"/>
      <c r="H186" s="19"/>
    </row>
    <row r="187" spans="1:8" ht="15.75" thickBot="1" x14ac:dyDescent="0.3">
      <c r="A187" s="20"/>
      <c r="B187" s="8" t="s">
        <v>36</v>
      </c>
      <c r="C187" s="20"/>
      <c r="D187" s="20"/>
      <c r="E187" s="20"/>
      <c r="F187" s="20"/>
      <c r="G187" s="20"/>
      <c r="H187" s="20"/>
    </row>
    <row r="188" spans="1:8" x14ac:dyDescent="0.25">
      <c r="A188" s="18" t="s">
        <v>162</v>
      </c>
      <c r="B188" s="7" t="s">
        <v>15</v>
      </c>
      <c r="C188" s="18" t="s">
        <v>259</v>
      </c>
      <c r="D188" s="18" t="s">
        <v>18</v>
      </c>
      <c r="E188" s="18">
        <v>4</v>
      </c>
      <c r="F188" s="18">
        <v>199</v>
      </c>
      <c r="G188" s="18">
        <f>F188*E188</f>
        <v>796</v>
      </c>
      <c r="H188" s="18">
        <f>G188*1.05</f>
        <v>835.80000000000007</v>
      </c>
    </row>
    <row r="189" spans="1:8" x14ac:dyDescent="0.25">
      <c r="A189" s="19"/>
      <c r="B189" s="7" t="s">
        <v>26</v>
      </c>
      <c r="C189" s="19"/>
      <c r="D189" s="19"/>
      <c r="E189" s="19"/>
      <c r="F189" s="19"/>
      <c r="G189" s="19"/>
      <c r="H189" s="19"/>
    </row>
    <row r="190" spans="1:8" ht="15.75" thickBot="1" x14ac:dyDescent="0.3">
      <c r="A190" s="20"/>
      <c r="B190" s="8" t="s">
        <v>27</v>
      </c>
      <c r="C190" s="20"/>
      <c r="D190" s="20"/>
      <c r="E190" s="20"/>
      <c r="F190" s="20"/>
      <c r="G190" s="20"/>
      <c r="H190" s="20"/>
    </row>
    <row r="191" spans="1:8" ht="15.75" thickBot="1" x14ac:dyDescent="0.3">
      <c r="A191" s="6" t="s">
        <v>163</v>
      </c>
      <c r="B191" s="30" t="s">
        <v>164</v>
      </c>
      <c r="C191" s="31"/>
      <c r="D191" s="31"/>
      <c r="E191" s="31"/>
      <c r="F191" s="31"/>
      <c r="G191" s="31"/>
      <c r="H191" s="32"/>
    </row>
    <row r="192" spans="1:8" x14ac:dyDescent="0.25">
      <c r="A192" s="18" t="s">
        <v>165</v>
      </c>
      <c r="B192" s="7" t="s">
        <v>34</v>
      </c>
      <c r="C192" s="18" t="s">
        <v>260</v>
      </c>
      <c r="D192" s="18" t="s">
        <v>18</v>
      </c>
      <c r="E192" s="18">
        <v>4</v>
      </c>
      <c r="F192" s="18">
        <v>211</v>
      </c>
      <c r="G192" s="18">
        <f>F192*E192</f>
        <v>844</v>
      </c>
      <c r="H192" s="18">
        <f>G192*1.05</f>
        <v>886.2</v>
      </c>
    </row>
    <row r="193" spans="1:8" x14ac:dyDescent="0.25">
      <c r="A193" s="19"/>
      <c r="B193" s="7" t="s">
        <v>20</v>
      </c>
      <c r="C193" s="19"/>
      <c r="D193" s="19"/>
      <c r="E193" s="19"/>
      <c r="F193" s="19"/>
      <c r="G193" s="19"/>
      <c r="H193" s="19"/>
    </row>
    <row r="194" spans="1:8" ht="15.75" thickBot="1" x14ac:dyDescent="0.3">
      <c r="A194" s="20"/>
      <c r="B194" s="8" t="s">
        <v>36</v>
      </c>
      <c r="C194" s="20"/>
      <c r="D194" s="20"/>
      <c r="E194" s="20"/>
      <c r="F194" s="20"/>
      <c r="G194" s="20"/>
      <c r="H194" s="20"/>
    </row>
    <row r="195" spans="1:8" x14ac:dyDescent="0.25">
      <c r="A195" s="18" t="s">
        <v>166</v>
      </c>
      <c r="B195" s="7" t="s">
        <v>34</v>
      </c>
      <c r="C195" s="18" t="s">
        <v>261</v>
      </c>
      <c r="D195" s="18" t="s">
        <v>18</v>
      </c>
      <c r="E195" s="18">
        <v>4</v>
      </c>
      <c r="F195" s="18">
        <v>211</v>
      </c>
      <c r="G195" s="18">
        <f>F195*E195</f>
        <v>844</v>
      </c>
      <c r="H195" s="18">
        <f>G195*1.05</f>
        <v>886.2</v>
      </c>
    </row>
    <row r="196" spans="1:8" x14ac:dyDescent="0.25">
      <c r="A196" s="19"/>
      <c r="B196" s="7" t="s">
        <v>62</v>
      </c>
      <c r="C196" s="19"/>
      <c r="D196" s="19"/>
      <c r="E196" s="19"/>
      <c r="F196" s="19"/>
      <c r="G196" s="19"/>
      <c r="H196" s="19"/>
    </row>
    <row r="197" spans="1:8" ht="15.75" thickBot="1" x14ac:dyDescent="0.3">
      <c r="A197" s="20"/>
      <c r="B197" s="8" t="s">
        <v>24</v>
      </c>
      <c r="C197" s="20"/>
      <c r="D197" s="20"/>
      <c r="E197" s="20"/>
      <c r="F197" s="20"/>
      <c r="G197" s="20"/>
      <c r="H197" s="20"/>
    </row>
    <row r="198" spans="1:8" ht="15.75" thickBot="1" x14ac:dyDescent="0.3">
      <c r="A198" s="6" t="s">
        <v>167</v>
      </c>
      <c r="B198" s="30" t="s">
        <v>89</v>
      </c>
      <c r="C198" s="31"/>
      <c r="D198" s="31"/>
      <c r="E198" s="31"/>
      <c r="F198" s="31"/>
      <c r="G198" s="31"/>
      <c r="H198" s="32"/>
    </row>
    <row r="199" spans="1:8" x14ac:dyDescent="0.25">
      <c r="A199" s="18" t="s">
        <v>168</v>
      </c>
      <c r="B199" s="7" t="s">
        <v>91</v>
      </c>
      <c r="C199" s="18" t="s">
        <v>262</v>
      </c>
      <c r="D199" s="18" t="s">
        <v>18</v>
      </c>
      <c r="E199" s="18">
        <v>4</v>
      </c>
      <c r="F199" s="18">
        <v>222</v>
      </c>
      <c r="G199" s="18">
        <f>F199*E199</f>
        <v>888</v>
      </c>
      <c r="H199" s="18">
        <f>G199*1.05</f>
        <v>932.40000000000009</v>
      </c>
    </row>
    <row r="200" spans="1:8" x14ac:dyDescent="0.25">
      <c r="A200" s="19"/>
      <c r="B200" s="7" t="s">
        <v>16</v>
      </c>
      <c r="C200" s="19"/>
      <c r="D200" s="19"/>
      <c r="E200" s="19"/>
      <c r="F200" s="19"/>
      <c r="G200" s="19"/>
      <c r="H200" s="19"/>
    </row>
    <row r="201" spans="1:8" ht="15.75" thickBot="1" x14ac:dyDescent="0.3">
      <c r="A201" s="20"/>
      <c r="B201" s="8" t="s">
        <v>71</v>
      </c>
      <c r="C201" s="20"/>
      <c r="D201" s="20"/>
      <c r="E201" s="20"/>
      <c r="F201" s="20"/>
      <c r="G201" s="20"/>
      <c r="H201" s="20"/>
    </row>
    <row r="202" spans="1:8" ht="15.75" thickBot="1" x14ac:dyDescent="0.3">
      <c r="A202" s="6" t="s">
        <v>169</v>
      </c>
      <c r="B202" s="30" t="s">
        <v>170</v>
      </c>
      <c r="C202" s="31"/>
      <c r="D202" s="31"/>
      <c r="E202" s="31"/>
      <c r="F202" s="31"/>
      <c r="G202" s="31"/>
      <c r="H202" s="32"/>
    </row>
    <row r="203" spans="1:8" x14ac:dyDescent="0.25">
      <c r="A203" s="18" t="s">
        <v>171</v>
      </c>
      <c r="B203" s="7" t="s">
        <v>172</v>
      </c>
      <c r="C203" s="18" t="s">
        <v>263</v>
      </c>
      <c r="D203" s="18" t="s">
        <v>18</v>
      </c>
      <c r="E203" s="18">
        <v>2</v>
      </c>
      <c r="F203" s="18">
        <v>222</v>
      </c>
      <c r="G203" s="18">
        <f>F203*E203</f>
        <v>444</v>
      </c>
      <c r="H203" s="18">
        <f>G203*1.05</f>
        <v>466.20000000000005</v>
      </c>
    </row>
    <row r="204" spans="1:8" x14ac:dyDescent="0.25">
      <c r="A204" s="19"/>
      <c r="B204" s="7" t="s">
        <v>173</v>
      </c>
      <c r="C204" s="19"/>
      <c r="D204" s="19"/>
      <c r="E204" s="19"/>
      <c r="F204" s="19"/>
      <c r="G204" s="19"/>
      <c r="H204" s="19"/>
    </row>
    <row r="205" spans="1:8" ht="15.75" thickBot="1" x14ac:dyDescent="0.3">
      <c r="A205" s="20"/>
      <c r="B205" s="8" t="s">
        <v>174</v>
      </c>
      <c r="C205" s="20"/>
      <c r="D205" s="20"/>
      <c r="E205" s="20"/>
      <c r="F205" s="20"/>
      <c r="G205" s="20"/>
      <c r="H205" s="20"/>
    </row>
    <row r="206" spans="1:8" ht="15.75" thickBot="1" x14ac:dyDescent="0.3">
      <c r="A206" s="6" t="s">
        <v>175</v>
      </c>
      <c r="B206" s="10" t="s">
        <v>176</v>
      </c>
      <c r="C206" s="11"/>
      <c r="D206" s="11"/>
      <c r="E206" s="11"/>
      <c r="F206" s="11"/>
      <c r="G206" s="11"/>
      <c r="H206" s="11"/>
    </row>
    <row r="207" spans="1:8" x14ac:dyDescent="0.25">
      <c r="A207" s="18" t="s">
        <v>177</v>
      </c>
      <c r="B207" s="7" t="s">
        <v>15</v>
      </c>
      <c r="C207" s="18" t="s">
        <v>264</v>
      </c>
      <c r="D207" s="18" t="s">
        <v>18</v>
      </c>
      <c r="E207" s="18">
        <v>2</v>
      </c>
      <c r="F207" s="18">
        <v>242</v>
      </c>
      <c r="G207" s="18">
        <f>F207*E207</f>
        <v>484</v>
      </c>
      <c r="H207" s="18">
        <f>G207*1.05</f>
        <v>508.20000000000005</v>
      </c>
    </row>
    <row r="208" spans="1:8" x14ac:dyDescent="0.25">
      <c r="A208" s="19"/>
      <c r="B208" s="7" t="s">
        <v>178</v>
      </c>
      <c r="C208" s="19"/>
      <c r="D208" s="19"/>
      <c r="E208" s="19"/>
      <c r="F208" s="19"/>
      <c r="G208" s="19"/>
      <c r="H208" s="19"/>
    </row>
    <row r="209" spans="1:9" ht="15.75" thickBot="1" x14ac:dyDescent="0.3">
      <c r="A209" s="20"/>
      <c r="B209" s="8" t="s">
        <v>179</v>
      </c>
      <c r="C209" s="20"/>
      <c r="D209" s="20"/>
      <c r="E209" s="20"/>
      <c r="F209" s="20"/>
      <c r="G209" s="20"/>
      <c r="H209" s="20"/>
    </row>
    <row r="210" spans="1:9" x14ac:dyDescent="0.25">
      <c r="A210" s="18" t="s">
        <v>180</v>
      </c>
      <c r="B210" s="7" t="s">
        <v>15</v>
      </c>
      <c r="C210" s="18" t="s">
        <v>265</v>
      </c>
      <c r="D210" s="18" t="s">
        <v>18</v>
      </c>
      <c r="E210" s="18">
        <v>2</v>
      </c>
      <c r="F210" s="27">
        <v>242</v>
      </c>
      <c r="G210" s="18">
        <f t="shared" ref="G210" si="87">F210*E210</f>
        <v>484</v>
      </c>
      <c r="H210" s="18">
        <f t="shared" ref="H210" si="88">G210*1.05</f>
        <v>508.20000000000005</v>
      </c>
    </row>
    <row r="211" spans="1:9" x14ac:dyDescent="0.25">
      <c r="A211" s="19"/>
      <c r="B211" s="7" t="s">
        <v>181</v>
      </c>
      <c r="C211" s="19"/>
      <c r="D211" s="19"/>
      <c r="E211" s="19"/>
      <c r="F211" s="28"/>
      <c r="G211" s="19"/>
      <c r="H211" s="19"/>
    </row>
    <row r="212" spans="1:9" ht="15.75" thickBot="1" x14ac:dyDescent="0.3">
      <c r="A212" s="20"/>
      <c r="B212" s="8" t="s">
        <v>179</v>
      </c>
      <c r="C212" s="20"/>
      <c r="D212" s="20"/>
      <c r="E212" s="20"/>
      <c r="F212" s="29"/>
      <c r="G212" s="20"/>
      <c r="H212" s="20"/>
    </row>
    <row r="213" spans="1:9" x14ac:dyDescent="0.25">
      <c r="A213" s="18" t="s">
        <v>182</v>
      </c>
      <c r="B213" s="12" t="s">
        <v>15</v>
      </c>
      <c r="C213" s="18" t="s">
        <v>266</v>
      </c>
      <c r="D213" s="18" t="s">
        <v>18</v>
      </c>
      <c r="E213" s="18">
        <v>2</v>
      </c>
      <c r="F213" s="27">
        <v>242</v>
      </c>
      <c r="G213" s="18">
        <f t="shared" ref="G213" si="89">F213*E213</f>
        <v>484</v>
      </c>
      <c r="H213" s="18">
        <f t="shared" ref="H213" si="90">G213*1.05</f>
        <v>508.20000000000005</v>
      </c>
    </row>
    <row r="214" spans="1:9" x14ac:dyDescent="0.25">
      <c r="A214" s="19"/>
      <c r="B214" s="12" t="s">
        <v>183</v>
      </c>
      <c r="C214" s="19"/>
      <c r="D214" s="19"/>
      <c r="E214" s="19"/>
      <c r="F214" s="28"/>
      <c r="G214" s="19"/>
      <c r="H214" s="19"/>
    </row>
    <row r="215" spans="1:9" ht="15.75" thickBot="1" x14ac:dyDescent="0.3">
      <c r="A215" s="20"/>
      <c r="B215" s="13" t="s">
        <v>184</v>
      </c>
      <c r="C215" s="20"/>
      <c r="D215" s="20"/>
      <c r="E215" s="20"/>
      <c r="F215" s="29"/>
      <c r="G215" s="20"/>
      <c r="H215" s="20"/>
    </row>
    <row r="216" spans="1:9" x14ac:dyDescent="0.25">
      <c r="A216" s="18" t="s">
        <v>185</v>
      </c>
      <c r="B216" s="12" t="s">
        <v>15</v>
      </c>
      <c r="C216" s="18" t="s">
        <v>267</v>
      </c>
      <c r="D216" s="18" t="s">
        <v>18</v>
      </c>
      <c r="E216" s="18">
        <v>2</v>
      </c>
      <c r="F216" s="27">
        <v>242</v>
      </c>
      <c r="G216" s="18">
        <f t="shared" ref="G216" si="91">F216*E216</f>
        <v>484</v>
      </c>
      <c r="H216" s="18">
        <f t="shared" ref="H216" si="92">G216*1.05</f>
        <v>508.20000000000005</v>
      </c>
    </row>
    <row r="217" spans="1:9" x14ac:dyDescent="0.25">
      <c r="A217" s="19"/>
      <c r="B217" s="12" t="s">
        <v>186</v>
      </c>
      <c r="C217" s="19"/>
      <c r="D217" s="19"/>
      <c r="E217" s="19"/>
      <c r="F217" s="28"/>
      <c r="G217" s="19"/>
      <c r="H217" s="19"/>
    </row>
    <row r="218" spans="1:9" ht="15.75" thickBot="1" x14ac:dyDescent="0.3">
      <c r="A218" s="20"/>
      <c r="B218" s="13" t="s">
        <v>187</v>
      </c>
      <c r="C218" s="20"/>
      <c r="D218" s="20"/>
      <c r="E218" s="20"/>
      <c r="F218" s="29"/>
      <c r="G218" s="20"/>
      <c r="H218" s="20"/>
    </row>
    <row r="219" spans="1:9" x14ac:dyDescent="0.25">
      <c r="A219" s="18" t="s">
        <v>188</v>
      </c>
      <c r="B219" s="12" t="s">
        <v>15</v>
      </c>
      <c r="C219" s="18" t="s">
        <v>268</v>
      </c>
      <c r="D219" s="18" t="s">
        <v>18</v>
      </c>
      <c r="E219" s="18">
        <v>2</v>
      </c>
      <c r="F219" s="27">
        <v>242</v>
      </c>
      <c r="G219" s="18">
        <f t="shared" ref="G219" si="93">F219*E219</f>
        <v>484</v>
      </c>
      <c r="H219" s="18">
        <f t="shared" ref="H219" si="94">G219*1.05</f>
        <v>508.20000000000005</v>
      </c>
    </row>
    <row r="220" spans="1:9" x14ac:dyDescent="0.25">
      <c r="A220" s="19"/>
      <c r="B220" s="12" t="s">
        <v>183</v>
      </c>
      <c r="C220" s="19"/>
      <c r="D220" s="19"/>
      <c r="E220" s="19"/>
      <c r="F220" s="28"/>
      <c r="G220" s="19"/>
      <c r="H220" s="19"/>
    </row>
    <row r="221" spans="1:9" ht="15.75" thickBot="1" x14ac:dyDescent="0.3">
      <c r="A221" s="20"/>
      <c r="B221" s="13" t="s">
        <v>189</v>
      </c>
      <c r="C221" s="20"/>
      <c r="D221" s="20"/>
      <c r="E221" s="20"/>
      <c r="F221" s="29"/>
      <c r="G221" s="20"/>
      <c r="H221" s="20"/>
    </row>
    <row r="222" spans="1:9" ht="15.75" thickBot="1" x14ac:dyDescent="0.3">
      <c r="A222" s="9" t="s">
        <v>190</v>
      </c>
      <c r="B222" s="21" t="s">
        <v>191</v>
      </c>
      <c r="C222" s="22"/>
      <c r="D222" s="22"/>
      <c r="E222" s="22"/>
      <c r="F222" s="22"/>
      <c r="G222" s="22"/>
      <c r="H222" s="23"/>
    </row>
    <row r="223" spans="1:9" ht="21.75" customHeight="1" thickBot="1" x14ac:dyDescent="0.3">
      <c r="A223" s="14" t="s">
        <v>192</v>
      </c>
      <c r="B223" s="13" t="s">
        <v>193</v>
      </c>
      <c r="C223" s="15" t="s">
        <v>269</v>
      </c>
      <c r="D223" s="15" t="s">
        <v>18</v>
      </c>
      <c r="E223" s="15">
        <v>2</v>
      </c>
      <c r="F223" s="4">
        <v>1181</v>
      </c>
      <c r="G223" s="4">
        <f>F223*E223</f>
        <v>2362</v>
      </c>
      <c r="H223" s="4">
        <f>G223*1.21</f>
        <v>2858.02</v>
      </c>
      <c r="I223" t="s">
        <v>201</v>
      </c>
    </row>
    <row r="224" spans="1:9" ht="26.25" thickBot="1" x14ac:dyDescent="0.3">
      <c r="A224" s="14" t="s">
        <v>194</v>
      </c>
      <c r="B224" s="13" t="s">
        <v>195</v>
      </c>
      <c r="C224" s="15" t="s">
        <v>270</v>
      </c>
      <c r="D224" s="15" t="s">
        <v>18</v>
      </c>
      <c r="E224" s="15">
        <v>2</v>
      </c>
      <c r="F224" s="4">
        <v>1181</v>
      </c>
      <c r="G224" s="4">
        <f>F224*E224</f>
        <v>2362</v>
      </c>
      <c r="H224" s="4">
        <f>G224*1.21</f>
        <v>2858.02</v>
      </c>
    </row>
    <row r="225" spans="1:8" ht="15.75" thickBot="1" x14ac:dyDescent="0.3">
      <c r="A225" s="24" t="s">
        <v>196</v>
      </c>
      <c r="B225" s="25"/>
      <c r="C225" s="25"/>
      <c r="D225" s="25"/>
      <c r="E225" s="25"/>
      <c r="F225" s="25"/>
      <c r="G225" s="26"/>
      <c r="H225" s="16">
        <f>G219+G216+G213+G210+G207+G203+G199+G195+G192+G188+G185+G180+G177+G174+G171+G168+G165+G162+G159+G156+G152+G149+G146+G143+G140+G137+G134+G130+G127+G124+G121+G118+G115+G112+G105+G102+G98+G95+G109+G91+G88+G85+G81+G78+G75+G72+G69+G66+G63+G60+G57+G53+G50+G47+G43+G40+G37+G34+G31+G28+G25+G22+G18+G15+G12+G9+G6+G223+G224</f>
        <v>80223</v>
      </c>
    </row>
    <row r="226" spans="1:8" ht="15.75" thickBot="1" x14ac:dyDescent="0.3">
      <c r="A226" s="24" t="s">
        <v>197</v>
      </c>
      <c r="B226" s="25"/>
      <c r="C226" s="25"/>
      <c r="D226" s="25"/>
      <c r="E226" s="25"/>
      <c r="F226" s="25"/>
      <c r="G226" s="26"/>
      <c r="H226" s="16">
        <v>4766.9899999999971</v>
      </c>
    </row>
    <row r="227" spans="1:8" ht="15.75" thickBot="1" x14ac:dyDescent="0.3">
      <c r="A227" s="24" t="s">
        <v>198</v>
      </c>
      <c r="B227" s="25"/>
      <c r="C227" s="25"/>
      <c r="D227" s="25"/>
      <c r="E227" s="25"/>
      <c r="F227" s="25"/>
      <c r="G227" s="26"/>
      <c r="H227" s="16">
        <f>H225+H226</f>
        <v>84989.989999999991</v>
      </c>
    </row>
  </sheetData>
  <mergeCells count="493">
    <mergeCell ref="B2:B3"/>
    <mergeCell ref="C2:C3"/>
    <mergeCell ref="D2:D3"/>
    <mergeCell ref="E2:E3"/>
    <mergeCell ref="B4:H4"/>
    <mergeCell ref="B5:H5"/>
    <mergeCell ref="H6:H8"/>
    <mergeCell ref="A9:A11"/>
    <mergeCell ref="C9:C11"/>
    <mergeCell ref="D9:D11"/>
    <mergeCell ref="E9:E11"/>
    <mergeCell ref="F9:F11"/>
    <mergeCell ref="G9:G11"/>
    <mergeCell ref="H9:H11"/>
    <mergeCell ref="A6:A8"/>
    <mergeCell ref="C6:C8"/>
    <mergeCell ref="D6:D8"/>
    <mergeCell ref="E6:E8"/>
    <mergeCell ref="F6:F8"/>
    <mergeCell ref="G6:G8"/>
    <mergeCell ref="H12:H14"/>
    <mergeCell ref="A15:A17"/>
    <mergeCell ref="C15:C17"/>
    <mergeCell ref="D15:D17"/>
    <mergeCell ref="E15:E17"/>
    <mergeCell ref="F15:F17"/>
    <mergeCell ref="G15:G17"/>
    <mergeCell ref="H15:H17"/>
    <mergeCell ref="A12:A14"/>
    <mergeCell ref="C12:C14"/>
    <mergeCell ref="D12:D14"/>
    <mergeCell ref="E12:E14"/>
    <mergeCell ref="F12:F14"/>
    <mergeCell ref="G12:G14"/>
    <mergeCell ref="H18:H20"/>
    <mergeCell ref="B21:H21"/>
    <mergeCell ref="A22:A24"/>
    <mergeCell ref="C22:C24"/>
    <mergeCell ref="D22:D24"/>
    <mergeCell ref="E22:E24"/>
    <mergeCell ref="F22:F24"/>
    <mergeCell ref="G22:G24"/>
    <mergeCell ref="H22:H24"/>
    <mergeCell ref="A18:A20"/>
    <mergeCell ref="C18:C20"/>
    <mergeCell ref="D18:D20"/>
    <mergeCell ref="E18:E20"/>
    <mergeCell ref="F18:F20"/>
    <mergeCell ref="G18:G20"/>
    <mergeCell ref="H25:H27"/>
    <mergeCell ref="A28:A30"/>
    <mergeCell ref="C28:C30"/>
    <mergeCell ref="D28:D30"/>
    <mergeCell ref="E28:E30"/>
    <mergeCell ref="F28:F30"/>
    <mergeCell ref="G28:G30"/>
    <mergeCell ref="H28:H30"/>
    <mergeCell ref="A25:A27"/>
    <mergeCell ref="C25:C27"/>
    <mergeCell ref="D25:D27"/>
    <mergeCell ref="E25:E27"/>
    <mergeCell ref="F25:F27"/>
    <mergeCell ref="G25:G27"/>
    <mergeCell ref="H31:H33"/>
    <mergeCell ref="A34:A36"/>
    <mergeCell ref="C34:C36"/>
    <mergeCell ref="D34:D36"/>
    <mergeCell ref="E34:E36"/>
    <mergeCell ref="F34:F36"/>
    <mergeCell ref="G34:G36"/>
    <mergeCell ref="H34:H36"/>
    <mergeCell ref="A31:A33"/>
    <mergeCell ref="C31:C33"/>
    <mergeCell ref="D31:D33"/>
    <mergeCell ref="E31:E33"/>
    <mergeCell ref="F31:F33"/>
    <mergeCell ref="G31:G33"/>
    <mergeCell ref="H37:H39"/>
    <mergeCell ref="A40:A42"/>
    <mergeCell ref="C40:C42"/>
    <mergeCell ref="D40:D42"/>
    <mergeCell ref="E40:E42"/>
    <mergeCell ref="F40:F42"/>
    <mergeCell ref="G40:G42"/>
    <mergeCell ref="H40:H42"/>
    <mergeCell ref="A37:A39"/>
    <mergeCell ref="C37:C39"/>
    <mergeCell ref="D37:D39"/>
    <mergeCell ref="E37:E39"/>
    <mergeCell ref="F37:F39"/>
    <mergeCell ref="G37:G39"/>
    <mergeCell ref="H43:H45"/>
    <mergeCell ref="B46:H46"/>
    <mergeCell ref="A47:A49"/>
    <mergeCell ref="C47:C49"/>
    <mergeCell ref="D47:D49"/>
    <mergeCell ref="E47:E49"/>
    <mergeCell ref="F47:F49"/>
    <mergeCell ref="G47:G49"/>
    <mergeCell ref="H47:H49"/>
    <mergeCell ref="A43:A45"/>
    <mergeCell ref="C43:C45"/>
    <mergeCell ref="D43:D45"/>
    <mergeCell ref="E43:E45"/>
    <mergeCell ref="F43:F45"/>
    <mergeCell ref="G43:G45"/>
    <mergeCell ref="B56:H56"/>
    <mergeCell ref="A57:A59"/>
    <mergeCell ref="C57:C59"/>
    <mergeCell ref="D57:D59"/>
    <mergeCell ref="E57:E59"/>
    <mergeCell ref="F57:F59"/>
    <mergeCell ref="G57:G59"/>
    <mergeCell ref="H57:H59"/>
    <mergeCell ref="H50:H52"/>
    <mergeCell ref="A53:A55"/>
    <mergeCell ref="C53:C55"/>
    <mergeCell ref="D53:D55"/>
    <mergeCell ref="E53:E55"/>
    <mergeCell ref="F53:F55"/>
    <mergeCell ref="G53:G55"/>
    <mergeCell ref="H53:H55"/>
    <mergeCell ref="A50:A52"/>
    <mergeCell ref="C50:C52"/>
    <mergeCell ref="D50:D52"/>
    <mergeCell ref="E50:E52"/>
    <mergeCell ref="F50:F52"/>
    <mergeCell ref="G50:G52"/>
    <mergeCell ref="H60:H62"/>
    <mergeCell ref="A63:A65"/>
    <mergeCell ref="C63:C65"/>
    <mergeCell ref="D63:D65"/>
    <mergeCell ref="E63:E65"/>
    <mergeCell ref="F63:F65"/>
    <mergeCell ref="G63:G65"/>
    <mergeCell ref="H63:H65"/>
    <mergeCell ref="A60:A62"/>
    <mergeCell ref="C60:C62"/>
    <mergeCell ref="D60:D62"/>
    <mergeCell ref="E60:E62"/>
    <mergeCell ref="F60:F62"/>
    <mergeCell ref="G60:G62"/>
    <mergeCell ref="H66:H68"/>
    <mergeCell ref="A69:A71"/>
    <mergeCell ref="C69:C71"/>
    <mergeCell ref="D69:D71"/>
    <mergeCell ref="E69:E71"/>
    <mergeCell ref="F69:F71"/>
    <mergeCell ref="G69:G71"/>
    <mergeCell ref="H69:H71"/>
    <mergeCell ref="A66:A68"/>
    <mergeCell ref="C66:C68"/>
    <mergeCell ref="D66:D68"/>
    <mergeCell ref="E66:E68"/>
    <mergeCell ref="F66:F68"/>
    <mergeCell ref="G66:G68"/>
    <mergeCell ref="H72:H74"/>
    <mergeCell ref="A75:A77"/>
    <mergeCell ref="C75:C77"/>
    <mergeCell ref="D75:D77"/>
    <mergeCell ref="E75:E77"/>
    <mergeCell ref="F75:F77"/>
    <mergeCell ref="G75:G77"/>
    <mergeCell ref="H75:H77"/>
    <mergeCell ref="A72:A74"/>
    <mergeCell ref="C72:C74"/>
    <mergeCell ref="D72:D74"/>
    <mergeCell ref="E72:E74"/>
    <mergeCell ref="F72:F74"/>
    <mergeCell ref="G72:G74"/>
    <mergeCell ref="B84:H84"/>
    <mergeCell ref="A85:A87"/>
    <mergeCell ref="C85:C87"/>
    <mergeCell ref="D85:D87"/>
    <mergeCell ref="E85:E87"/>
    <mergeCell ref="F85:F87"/>
    <mergeCell ref="G85:G87"/>
    <mergeCell ref="H85:H87"/>
    <mergeCell ref="H78:H80"/>
    <mergeCell ref="A81:A83"/>
    <mergeCell ref="C81:C83"/>
    <mergeCell ref="D81:D83"/>
    <mergeCell ref="E81:E83"/>
    <mergeCell ref="F81:F83"/>
    <mergeCell ref="G81:G83"/>
    <mergeCell ref="H81:H83"/>
    <mergeCell ref="A78:A80"/>
    <mergeCell ref="C78:C80"/>
    <mergeCell ref="D78:D80"/>
    <mergeCell ref="E78:E80"/>
    <mergeCell ref="F78:F80"/>
    <mergeCell ref="G78:G80"/>
    <mergeCell ref="B94:H94"/>
    <mergeCell ref="A95:A97"/>
    <mergeCell ref="C95:C97"/>
    <mergeCell ref="D95:D97"/>
    <mergeCell ref="E95:E97"/>
    <mergeCell ref="F95:F97"/>
    <mergeCell ref="G95:G97"/>
    <mergeCell ref="H95:H97"/>
    <mergeCell ref="H88:H90"/>
    <mergeCell ref="A91:A93"/>
    <mergeCell ref="C91:C93"/>
    <mergeCell ref="D91:D93"/>
    <mergeCell ref="E91:E93"/>
    <mergeCell ref="F91:F93"/>
    <mergeCell ref="G91:G93"/>
    <mergeCell ref="H91:H93"/>
    <mergeCell ref="A88:A90"/>
    <mergeCell ref="C88:C90"/>
    <mergeCell ref="D88:D90"/>
    <mergeCell ref="E88:E90"/>
    <mergeCell ref="F88:F90"/>
    <mergeCell ref="G88:G90"/>
    <mergeCell ref="H98:H100"/>
    <mergeCell ref="B101:H101"/>
    <mergeCell ref="A102:A104"/>
    <mergeCell ref="C102:C104"/>
    <mergeCell ref="D102:D104"/>
    <mergeCell ref="E102:E104"/>
    <mergeCell ref="F102:F104"/>
    <mergeCell ref="G102:G104"/>
    <mergeCell ref="H102:H104"/>
    <mergeCell ref="A98:A100"/>
    <mergeCell ref="C98:C100"/>
    <mergeCell ref="D98:D100"/>
    <mergeCell ref="E98:E100"/>
    <mergeCell ref="F98:F100"/>
    <mergeCell ref="G98:G100"/>
    <mergeCell ref="H105:H107"/>
    <mergeCell ref="B108:H108"/>
    <mergeCell ref="A109:A111"/>
    <mergeCell ref="C109:C111"/>
    <mergeCell ref="D109:D111"/>
    <mergeCell ref="E109:E111"/>
    <mergeCell ref="F109:F111"/>
    <mergeCell ref="G109:G111"/>
    <mergeCell ref="H109:H111"/>
    <mergeCell ref="A105:A107"/>
    <mergeCell ref="C105:C107"/>
    <mergeCell ref="D105:D107"/>
    <mergeCell ref="E105:E107"/>
    <mergeCell ref="F105:F107"/>
    <mergeCell ref="G105:G107"/>
    <mergeCell ref="H112:H114"/>
    <mergeCell ref="A115:A117"/>
    <mergeCell ref="C115:C117"/>
    <mergeCell ref="D115:D117"/>
    <mergeCell ref="E115:E117"/>
    <mergeCell ref="F115:F117"/>
    <mergeCell ref="G115:G117"/>
    <mergeCell ref="H115:H117"/>
    <mergeCell ref="A112:A114"/>
    <mergeCell ref="C112:C114"/>
    <mergeCell ref="D112:D114"/>
    <mergeCell ref="E112:E114"/>
    <mergeCell ref="F112:F114"/>
    <mergeCell ref="G112:G114"/>
    <mergeCell ref="H118:H120"/>
    <mergeCell ref="A121:A123"/>
    <mergeCell ref="C121:C123"/>
    <mergeCell ref="D121:D123"/>
    <mergeCell ref="E121:E123"/>
    <mergeCell ref="F121:F123"/>
    <mergeCell ref="G121:G123"/>
    <mergeCell ref="H121:H123"/>
    <mergeCell ref="A118:A120"/>
    <mergeCell ref="C118:C120"/>
    <mergeCell ref="D118:D120"/>
    <mergeCell ref="E118:E120"/>
    <mergeCell ref="F118:F120"/>
    <mergeCell ref="G118:G120"/>
    <mergeCell ref="H124:H126"/>
    <mergeCell ref="A127:A129"/>
    <mergeCell ref="C127:C129"/>
    <mergeCell ref="D127:D129"/>
    <mergeCell ref="E127:E129"/>
    <mergeCell ref="F127:F129"/>
    <mergeCell ref="G127:G129"/>
    <mergeCell ref="H127:H129"/>
    <mergeCell ref="A124:A126"/>
    <mergeCell ref="C124:C126"/>
    <mergeCell ref="D124:D126"/>
    <mergeCell ref="E124:E126"/>
    <mergeCell ref="F124:F126"/>
    <mergeCell ref="G124:G126"/>
    <mergeCell ref="H130:H132"/>
    <mergeCell ref="B133:H133"/>
    <mergeCell ref="A134:A136"/>
    <mergeCell ref="C134:C136"/>
    <mergeCell ref="D134:D136"/>
    <mergeCell ref="E134:E136"/>
    <mergeCell ref="F134:F136"/>
    <mergeCell ref="G134:G136"/>
    <mergeCell ref="H134:H136"/>
    <mergeCell ref="A130:A132"/>
    <mergeCell ref="C130:C132"/>
    <mergeCell ref="D130:D132"/>
    <mergeCell ref="E130:E132"/>
    <mergeCell ref="F130:F132"/>
    <mergeCell ref="G130:G132"/>
    <mergeCell ref="H137:H139"/>
    <mergeCell ref="A140:A142"/>
    <mergeCell ref="C140:C142"/>
    <mergeCell ref="D140:D142"/>
    <mergeCell ref="E140:E142"/>
    <mergeCell ref="F140:F142"/>
    <mergeCell ref="G140:G142"/>
    <mergeCell ref="H140:H142"/>
    <mergeCell ref="A137:A139"/>
    <mergeCell ref="C137:C139"/>
    <mergeCell ref="D137:D139"/>
    <mergeCell ref="E137:E139"/>
    <mergeCell ref="F137:F139"/>
    <mergeCell ref="G137:G139"/>
    <mergeCell ref="H143:H145"/>
    <mergeCell ref="A146:A148"/>
    <mergeCell ref="C146:C148"/>
    <mergeCell ref="D146:D148"/>
    <mergeCell ref="E146:E148"/>
    <mergeCell ref="F146:F148"/>
    <mergeCell ref="G146:G148"/>
    <mergeCell ref="H146:H148"/>
    <mergeCell ref="A143:A145"/>
    <mergeCell ref="C143:C145"/>
    <mergeCell ref="D143:D145"/>
    <mergeCell ref="E143:E145"/>
    <mergeCell ref="F143:F145"/>
    <mergeCell ref="G143:G145"/>
    <mergeCell ref="B155:H155"/>
    <mergeCell ref="A156:A158"/>
    <mergeCell ref="C156:C158"/>
    <mergeCell ref="D156:D158"/>
    <mergeCell ref="E156:E158"/>
    <mergeCell ref="F156:F158"/>
    <mergeCell ref="G156:G158"/>
    <mergeCell ref="H156:H158"/>
    <mergeCell ref="H149:H151"/>
    <mergeCell ref="A152:A154"/>
    <mergeCell ref="C152:C154"/>
    <mergeCell ref="D152:D154"/>
    <mergeCell ref="E152:E154"/>
    <mergeCell ref="F152:F154"/>
    <mergeCell ref="G152:G154"/>
    <mergeCell ref="H152:H154"/>
    <mergeCell ref="A149:A151"/>
    <mergeCell ref="C149:C151"/>
    <mergeCell ref="D149:D151"/>
    <mergeCell ref="E149:E151"/>
    <mergeCell ref="F149:F151"/>
    <mergeCell ref="G149:G151"/>
    <mergeCell ref="H159:H161"/>
    <mergeCell ref="A162:A164"/>
    <mergeCell ref="C162:C164"/>
    <mergeCell ref="D162:D164"/>
    <mergeCell ref="E162:E164"/>
    <mergeCell ref="F162:F164"/>
    <mergeCell ref="G162:G164"/>
    <mergeCell ref="H162:H164"/>
    <mergeCell ref="A159:A161"/>
    <mergeCell ref="C159:C161"/>
    <mergeCell ref="D159:D161"/>
    <mergeCell ref="E159:E161"/>
    <mergeCell ref="F159:F161"/>
    <mergeCell ref="G159:G161"/>
    <mergeCell ref="H165:H167"/>
    <mergeCell ref="A168:A170"/>
    <mergeCell ref="C168:C170"/>
    <mergeCell ref="D168:D170"/>
    <mergeCell ref="E168:E170"/>
    <mergeCell ref="F168:F170"/>
    <mergeCell ref="G168:G170"/>
    <mergeCell ref="H168:H170"/>
    <mergeCell ref="A165:A167"/>
    <mergeCell ref="C165:C167"/>
    <mergeCell ref="D165:D167"/>
    <mergeCell ref="E165:E167"/>
    <mergeCell ref="F165:F167"/>
    <mergeCell ref="G165:G167"/>
    <mergeCell ref="H171:H173"/>
    <mergeCell ref="A174:A176"/>
    <mergeCell ref="C174:C176"/>
    <mergeCell ref="D174:D176"/>
    <mergeCell ref="E174:E176"/>
    <mergeCell ref="F174:F176"/>
    <mergeCell ref="G174:G176"/>
    <mergeCell ref="H174:H176"/>
    <mergeCell ref="A171:A173"/>
    <mergeCell ref="C171:C173"/>
    <mergeCell ref="D171:D173"/>
    <mergeCell ref="E171:E173"/>
    <mergeCell ref="F171:F173"/>
    <mergeCell ref="G171:G173"/>
    <mergeCell ref="H177:H179"/>
    <mergeCell ref="A180:A182"/>
    <mergeCell ref="C180:C182"/>
    <mergeCell ref="D180:D182"/>
    <mergeCell ref="E180:E182"/>
    <mergeCell ref="F180:F182"/>
    <mergeCell ref="G180:G182"/>
    <mergeCell ref="H180:H182"/>
    <mergeCell ref="A177:A179"/>
    <mergeCell ref="C177:C179"/>
    <mergeCell ref="D177:D179"/>
    <mergeCell ref="E177:E179"/>
    <mergeCell ref="F177:F179"/>
    <mergeCell ref="G177:G179"/>
    <mergeCell ref="B183:H183"/>
    <mergeCell ref="B184:H184"/>
    <mergeCell ref="A185:A187"/>
    <mergeCell ref="C185:C187"/>
    <mergeCell ref="D185:D187"/>
    <mergeCell ref="E185:E187"/>
    <mergeCell ref="F185:F187"/>
    <mergeCell ref="G185:G187"/>
    <mergeCell ref="H185:H187"/>
    <mergeCell ref="H188:H190"/>
    <mergeCell ref="B191:H191"/>
    <mergeCell ref="A192:A194"/>
    <mergeCell ref="C192:C194"/>
    <mergeCell ref="D192:D194"/>
    <mergeCell ref="E192:E194"/>
    <mergeCell ref="F192:F194"/>
    <mergeCell ref="G192:G194"/>
    <mergeCell ref="H192:H194"/>
    <mergeCell ref="A188:A190"/>
    <mergeCell ref="C188:C190"/>
    <mergeCell ref="D188:D190"/>
    <mergeCell ref="E188:E190"/>
    <mergeCell ref="F188:F190"/>
    <mergeCell ref="G188:G190"/>
    <mergeCell ref="B202:H202"/>
    <mergeCell ref="A203:A205"/>
    <mergeCell ref="C203:C205"/>
    <mergeCell ref="D203:D205"/>
    <mergeCell ref="E203:E205"/>
    <mergeCell ref="F203:F205"/>
    <mergeCell ref="G203:G205"/>
    <mergeCell ref="H203:H205"/>
    <mergeCell ref="H195:H197"/>
    <mergeCell ref="B198:H198"/>
    <mergeCell ref="A199:A201"/>
    <mergeCell ref="C199:C201"/>
    <mergeCell ref="D199:D201"/>
    <mergeCell ref="E199:E201"/>
    <mergeCell ref="F199:F201"/>
    <mergeCell ref="G199:G201"/>
    <mergeCell ref="H199:H201"/>
    <mergeCell ref="A195:A197"/>
    <mergeCell ref="C195:C197"/>
    <mergeCell ref="D195:D197"/>
    <mergeCell ref="E195:E197"/>
    <mergeCell ref="F195:F197"/>
    <mergeCell ref="G195:G197"/>
    <mergeCell ref="H207:H209"/>
    <mergeCell ref="A210:A212"/>
    <mergeCell ref="C210:C212"/>
    <mergeCell ref="D210:D212"/>
    <mergeCell ref="E210:E212"/>
    <mergeCell ref="F210:F212"/>
    <mergeCell ref="G210:G212"/>
    <mergeCell ref="H210:H212"/>
    <mergeCell ref="A207:A209"/>
    <mergeCell ref="C207:C209"/>
    <mergeCell ref="D207:D209"/>
    <mergeCell ref="E207:E209"/>
    <mergeCell ref="F207:F209"/>
    <mergeCell ref="G207:G209"/>
    <mergeCell ref="H213:H215"/>
    <mergeCell ref="A216:A218"/>
    <mergeCell ref="C216:C218"/>
    <mergeCell ref="D216:D218"/>
    <mergeCell ref="E216:E218"/>
    <mergeCell ref="F216:F218"/>
    <mergeCell ref="G216:G218"/>
    <mergeCell ref="H216:H218"/>
    <mergeCell ref="A213:A215"/>
    <mergeCell ref="C213:C215"/>
    <mergeCell ref="D213:D215"/>
    <mergeCell ref="E213:E215"/>
    <mergeCell ref="F213:F215"/>
    <mergeCell ref="G213:G215"/>
    <mergeCell ref="H219:H221"/>
    <mergeCell ref="B222:H222"/>
    <mergeCell ref="A225:G225"/>
    <mergeCell ref="A226:G226"/>
    <mergeCell ref="A227:G227"/>
    <mergeCell ref="A219:A221"/>
    <mergeCell ref="C219:C221"/>
    <mergeCell ref="D219:D221"/>
    <mergeCell ref="E219:E221"/>
    <mergeCell ref="F219:F221"/>
    <mergeCell ref="G219:G2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</dc:creator>
  <cp:lastModifiedBy>Ausra Principalmed</cp:lastModifiedBy>
  <dcterms:created xsi:type="dcterms:W3CDTF">2015-06-05T18:17:20Z</dcterms:created>
  <dcterms:modified xsi:type="dcterms:W3CDTF">2024-12-09T07:09:12Z</dcterms:modified>
</cp:coreProperties>
</file>