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vkedu-my.sharepoint.com/personal/v_rinkeviciene_kvk_lt/Documents/Desktop/2025 m/NESKELBIAMI PIRKIMAI/Ranga/Susitarimas/"/>
    </mc:Choice>
  </mc:AlternateContent>
  <xr:revisionPtr revIDLastSave="0" documentId="8_{9C566B00-4D52-416A-82C2-D23C9376518C}" xr6:coauthVersionLast="47" xr6:coauthVersionMax="47" xr10:uidLastSave="{00000000-0000-0000-0000-000000000000}"/>
  <bookViews>
    <workbookView xWindow="-108" yWindow="-108" windowWidth="23256" windowHeight="12576" xr2:uid="{6996D76C-D461-4368-A461-190D30DC0089}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Sheet1!$A:$Q,Sheet1!$10:$11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18" i="1" l="1"/>
  <c r="Q17" i="1"/>
  <c r="Q16" i="1"/>
  <c r="Q19" i="1" l="1"/>
  <c r="Q20" i="1" s="1"/>
  <c r="Q21" i="1" s="1"/>
  <c r="Q22" i="1" s="1"/>
  <c r="K11" i="1" s="1"/>
</calcChain>
</file>

<file path=xl/sharedStrings.xml><?xml version="1.0" encoding="utf-8"?>
<sst xmlns="http://schemas.openxmlformats.org/spreadsheetml/2006/main" count="51" uniqueCount="46">
  <si>
    <t>SUDERINTA:___________TŪKST.EUR.</t>
  </si>
  <si>
    <t>TVIRTINU:___________TŪKST.EUR.</t>
  </si>
  <si>
    <t>ATSAKINGAS ATSTOVAS ____________</t>
  </si>
  <si>
    <t>2025 M.              MĖN.    D.</t>
  </si>
  <si>
    <t xml:space="preserve">     L O K A L I N Ė    S Ą M A T A</t>
  </si>
  <si>
    <t>SĄMATA</t>
  </si>
  <si>
    <t>Sudaryta pagal 2024.10 kainas</t>
  </si>
  <si>
    <t/>
  </si>
  <si>
    <t>Statinių grupė</t>
  </si>
  <si>
    <t>K001</t>
  </si>
  <si>
    <t>Klaipėdos valstybinė kolegija</t>
  </si>
  <si>
    <t>Statinys</t>
  </si>
  <si>
    <t>O1</t>
  </si>
  <si>
    <t>Jaunystės g. 1, Klaipėda</t>
  </si>
  <si>
    <t>Žiniaraštis</t>
  </si>
  <si>
    <t>Papildomas tinko remontas</t>
  </si>
  <si>
    <t>Suma žiniaraščiui</t>
  </si>
  <si>
    <t>EUR</t>
  </si>
  <si>
    <t>Lapas 1</t>
  </si>
  <si>
    <t>Sąm. eil.</t>
  </si>
  <si>
    <t>Darbo kodas</t>
  </si>
  <si>
    <t>Darbų ir išlaidų aprašymai</t>
  </si>
  <si>
    <t>Mato vienetas</t>
  </si>
  <si>
    <t>Kiekis</t>
  </si>
  <si>
    <t>Kaina      EUR</t>
  </si>
  <si>
    <t>Vieneto kaina</t>
  </si>
  <si>
    <t>Iš viso</t>
  </si>
  <si>
    <t>Statybiniai darbai</t>
  </si>
  <si>
    <t>1</t>
  </si>
  <si>
    <t>R11-136</t>
  </si>
  <si>
    <t>Sienų sauso tinko nuardymas</t>
  </si>
  <si>
    <t>m2</t>
  </si>
  <si>
    <t>2</t>
  </si>
  <si>
    <t>R11-2</t>
  </si>
  <si>
    <t>3</t>
  </si>
  <si>
    <t>N15P-0203-1</t>
  </si>
  <si>
    <t>Sienų vidinių paviršių pagrindo gruntavimas sukibimą gerinančiais gruntais teptuku</t>
  </si>
  <si>
    <t>100m2</t>
  </si>
  <si>
    <t>Skyriuje</t>
  </si>
  <si>
    <t>žiniaraštyje S1</t>
  </si>
  <si>
    <t>PVM 21,00%</t>
  </si>
  <si>
    <t>Iš viso žiniaraštyje S1</t>
  </si>
  <si>
    <t>Sudarė:</t>
  </si>
  <si>
    <t>V. Šimkus</t>
  </si>
  <si>
    <t xml:space="preserve">Fasadų lygaus paprasto tinko remontas, dirbant ant pastolių (žemės), kai remontuojamų vietų plotas iki 5 m2 </t>
  </si>
  <si>
    <t>S4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</si>
</sst>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=0]#;0.0#"/>
    <numFmt numFmtId="165" formatCode="[=0]#;0.0000"/>
    <numFmt numFmtId="166" formatCode="[=0]#;0.00"/>
  </numFmts>
  <fonts count="26" x14ac:knownFonts="1">
    <font>
      <sz val="11"/>
      <color indexed="8"/>
      <name val="Calibri"/>
      <family val="2"/>
      <charset val="186"/>
    </font>
    <font>
      <sz val="11"/>
      <color theme="1"/>
      <name val="Calibri"/>
      <family val="2"/>
      <charset val="186"/>
      <scheme val="minor"/>
    </font>
    <font>
      <sz val="18"/>
      <color theme="3"/>
      <name val="Calibri Light"/>
      <family val="2"/>
      <charset val="186"/>
      <scheme val="major"/>
    </font>
    <font>
      <b/>
      <sz val="15"/>
      <color theme="3"/>
      <name val="Calibri"/>
      <family val="2"/>
      <charset val="186"/>
      <scheme val="minor"/>
    </font>
    <font>
      <b/>
      <sz val="13"/>
      <color theme="3"/>
      <name val="Calibri"/>
      <family val="2"/>
      <charset val="186"/>
      <scheme val="minor"/>
    </font>
    <font>
      <b/>
      <sz val="11"/>
      <color theme="3"/>
      <name val="Calibri"/>
      <family val="2"/>
      <charset val="186"/>
      <scheme val="minor"/>
    </font>
    <font>
      <sz val="11"/>
      <color rgb="FF006100"/>
      <name val="Calibri"/>
      <family val="2"/>
      <charset val="186"/>
      <scheme val="minor"/>
    </font>
    <font>
      <sz val="11"/>
      <color rgb="FF9C0006"/>
      <name val="Calibri"/>
      <family val="2"/>
      <charset val="186"/>
      <scheme val="minor"/>
    </font>
    <font>
      <sz val="11"/>
      <color rgb="FF9C5700"/>
      <name val="Calibri"/>
      <family val="2"/>
      <charset val="186"/>
      <scheme val="minor"/>
    </font>
    <font>
      <sz val="11"/>
      <color rgb="FF3F3F76"/>
      <name val="Calibri"/>
      <family val="2"/>
      <charset val="186"/>
      <scheme val="minor"/>
    </font>
    <font>
      <b/>
      <sz val="11"/>
      <color rgb="FF3F3F3F"/>
      <name val="Calibri"/>
      <family val="2"/>
      <charset val="186"/>
      <scheme val="minor"/>
    </font>
    <font>
      <b/>
      <sz val="11"/>
      <color rgb="FFFA7D00"/>
      <name val="Calibri"/>
      <family val="2"/>
      <charset val="186"/>
      <scheme val="minor"/>
    </font>
    <font>
      <sz val="11"/>
      <color rgb="FFFA7D00"/>
      <name val="Calibri"/>
      <family val="2"/>
      <charset val="186"/>
      <scheme val="minor"/>
    </font>
    <font>
      <b/>
      <sz val="11"/>
      <color theme="0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i/>
      <sz val="11"/>
      <color rgb="FF7F7F7F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color theme="0"/>
      <name val="Calibri"/>
      <family val="2"/>
      <charset val="186"/>
      <scheme val="minor"/>
    </font>
    <font>
      <sz val="8"/>
      <color indexed="8"/>
      <name val="Arial"/>
      <family val="2"/>
      <charset val="186"/>
    </font>
    <font>
      <sz val="7"/>
      <color indexed="8"/>
      <name val="Arial"/>
      <family val="2"/>
      <charset val="186"/>
    </font>
    <font>
      <sz val="11"/>
      <color indexed="8"/>
      <name val="Arial"/>
      <family val="2"/>
      <charset val="186"/>
    </font>
    <font>
      <b/>
      <sz val="11"/>
      <color indexed="8"/>
      <name val="Arial"/>
      <family val="2"/>
      <charset val="186"/>
    </font>
    <font>
      <sz val="9"/>
      <color indexed="8"/>
      <name val="Arial"/>
      <family val="2"/>
      <charset val="186"/>
    </font>
    <font>
      <b/>
      <sz val="9"/>
      <color indexed="8"/>
      <name val="Arial"/>
      <family val="2"/>
      <charset val="186"/>
    </font>
    <font>
      <b/>
      <sz val="8"/>
      <color indexed="8"/>
      <name val="Arial"/>
      <family val="2"/>
      <charset val="186"/>
    </font>
    <font>
      <sz val="8"/>
      <color indexed="8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6">
    <xf numFmtId="0" fontId="0" fillId="0" borderId="0" xfId="0"/>
    <xf numFmtId="0" fontId="20" fillId="0" borderId="0" xfId="0" applyFont="1"/>
    <xf numFmtId="0" fontId="20" fillId="0" borderId="0" xfId="0" applyFont="1" applyAlignment="1">
      <alignment wrapText="1"/>
    </xf>
    <xf numFmtId="0" fontId="20" fillId="0" borderId="0" xfId="0" applyFont="1" applyAlignment="1">
      <alignment horizontal="right"/>
    </xf>
    <xf numFmtId="0" fontId="18" fillId="0" borderId="0" xfId="0" applyFont="1"/>
    <xf numFmtId="0" fontId="20" fillId="0" borderId="0" xfId="0" applyFont="1" applyAlignment="1">
      <alignment vertical="top"/>
    </xf>
    <xf numFmtId="0" fontId="24" fillId="0" borderId="0" xfId="0" applyFont="1" applyAlignment="1">
      <alignment vertical="top"/>
    </xf>
    <xf numFmtId="14" fontId="24" fillId="0" borderId="0" xfId="0" applyNumberFormat="1" applyFont="1" applyAlignment="1">
      <alignment horizontal="right"/>
    </xf>
    <xf numFmtId="14" fontId="23" fillId="0" borderId="0" xfId="0" applyNumberFormat="1" applyFont="1" applyAlignment="1">
      <alignment horizontal="left"/>
    </xf>
    <xf numFmtId="0" fontId="18" fillId="0" borderId="0" xfId="0" applyFont="1" applyAlignment="1">
      <alignment horizontal="right"/>
    </xf>
    <xf numFmtId="0" fontId="24" fillId="0" borderId="0" xfId="0" applyFont="1" applyAlignment="1">
      <alignment horizontal="center" vertical="center"/>
    </xf>
    <xf numFmtId="0" fontId="18" fillId="0" borderId="10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/>
    </xf>
    <xf numFmtId="0" fontId="24" fillId="0" borderId="0" xfId="0" applyFont="1" applyAlignment="1">
      <alignment vertical="top" wrapText="1"/>
    </xf>
    <xf numFmtId="0" fontId="18" fillId="0" borderId="0" xfId="0" applyFont="1" applyAlignment="1">
      <alignment horizontal="left" vertical="top"/>
    </xf>
    <xf numFmtId="0" fontId="25" fillId="0" borderId="0" xfId="0" applyFont="1" applyAlignment="1">
      <alignment horizontal="center" vertical="top"/>
    </xf>
    <xf numFmtId="165" fontId="25" fillId="0" borderId="0" xfId="0" applyNumberFormat="1" applyFont="1" applyAlignment="1">
      <alignment horizontal="right" vertical="top"/>
    </xf>
    <xf numFmtId="164" fontId="25" fillId="0" borderId="0" xfId="0" applyNumberFormat="1" applyFont="1" applyAlignment="1">
      <alignment horizontal="right" vertical="top"/>
    </xf>
    <xf numFmtId="0" fontId="24" fillId="0" borderId="0" xfId="0" applyFont="1" applyAlignment="1">
      <alignment horizontal="left" vertical="center"/>
    </xf>
    <xf numFmtId="0" fontId="22" fillId="0" borderId="0" xfId="0" applyFont="1" applyAlignment="1">
      <alignment horizontal="left" vertical="top" wrapText="1"/>
    </xf>
    <xf numFmtId="164" fontId="24" fillId="0" borderId="0" xfId="0" applyNumberFormat="1" applyFont="1" applyAlignment="1">
      <alignment horizontal="right" vertical="top"/>
    </xf>
    <xf numFmtId="0" fontId="21" fillId="0" borderId="0" xfId="0" applyFont="1" applyAlignment="1">
      <alignment horizontal="center"/>
    </xf>
    <xf numFmtId="0" fontId="18" fillId="0" borderId="0" xfId="0" applyFont="1" applyAlignment="1">
      <alignment horizontal="center" vertical="top"/>
    </xf>
    <xf numFmtId="0" fontId="24" fillId="0" borderId="0" xfId="0" applyFont="1" applyAlignment="1">
      <alignment horizontal="right" vertical="top"/>
    </xf>
    <xf numFmtId="0" fontId="23" fillId="0" borderId="0" xfId="0" applyFont="1" applyAlignment="1">
      <alignment horizontal="left" vertical="top" wrapText="1"/>
    </xf>
    <xf numFmtId="0" fontId="23" fillId="0" borderId="0" xfId="0" applyFont="1" applyAlignment="1">
      <alignment horizontal="right" vertical="top" wrapText="1"/>
    </xf>
    <xf numFmtId="14" fontId="22" fillId="0" borderId="0" xfId="0" applyNumberFormat="1" applyFont="1" applyAlignment="1">
      <alignment horizontal="left"/>
    </xf>
    <xf numFmtId="166" fontId="23" fillId="0" borderId="0" xfId="0" applyNumberFormat="1" applyFont="1" applyAlignment="1">
      <alignment horizontal="center"/>
    </xf>
    <xf numFmtId="0" fontId="18" fillId="0" borderId="11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0" fontId="19" fillId="0" borderId="17" xfId="0" applyFont="1" applyBorder="1" applyAlignment="1">
      <alignment horizontal="center" vertical="center" wrapText="1"/>
    </xf>
    <xf numFmtId="0" fontId="19" fillId="0" borderId="18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/>
    </xf>
    <xf numFmtId="0" fontId="18" fillId="0" borderId="18" xfId="0" applyFont="1" applyBorder="1" applyAlignment="1">
      <alignment horizontal="center" vertical="center"/>
    </xf>
    <xf numFmtId="0" fontId="25" fillId="0" borderId="0" xfId="0" applyFont="1" applyAlignment="1">
      <alignment horizontal="left" vertical="top" wrapText="1"/>
    </xf>
    <xf numFmtId="0" fontId="22" fillId="0" borderId="0" xfId="0" applyFont="1" applyAlignment="1">
      <alignment horizontal="left" wrapText="1"/>
    </xf>
    <xf numFmtId="0" fontId="18" fillId="0" borderId="19" xfId="0" applyFont="1" applyBorder="1" applyAlignment="1">
      <alignment horizontal="center" vertical="center"/>
    </xf>
    <xf numFmtId="0" fontId="18" fillId="0" borderId="21" xfId="0" applyFont="1" applyBorder="1" applyAlignment="1">
      <alignment horizontal="center" vertical="center"/>
    </xf>
    <xf numFmtId="0" fontId="18" fillId="0" borderId="20" xfId="0" applyFont="1" applyBorder="1" applyAlignment="1">
      <alignment horizontal="center" vertical="center"/>
    </xf>
    <xf numFmtId="0" fontId="24" fillId="0" borderId="0" xfId="0" applyFont="1" applyAlignment="1">
      <alignment horizontal="left" vertical="center" wrapText="1"/>
    </xf>
  </cellXfs>
  <cellStyles count="42">
    <cellStyle name="1 antraštė" xfId="2" builtinId="16" customBuiltin="1"/>
    <cellStyle name="2 antraštė" xfId="3" builtinId="17" customBuiltin="1"/>
    <cellStyle name="20% – paryškinimas 1" xfId="19" builtinId="30" customBuiltin="1"/>
    <cellStyle name="20% – paryškinimas 2" xfId="23" builtinId="34" customBuiltin="1"/>
    <cellStyle name="20% – paryškinimas 3" xfId="27" builtinId="38" customBuiltin="1"/>
    <cellStyle name="20% – paryškinimas 4" xfId="31" builtinId="42" customBuiltin="1"/>
    <cellStyle name="20% – paryškinimas 5" xfId="35" builtinId="46" customBuiltin="1"/>
    <cellStyle name="20% – paryškinimas 6" xfId="39" builtinId="50" customBuiltin="1"/>
    <cellStyle name="3 antraštė" xfId="4" builtinId="18" customBuiltin="1"/>
    <cellStyle name="4 antraštė" xfId="5" builtinId="19" customBuiltin="1"/>
    <cellStyle name="40% – paryškinimas 1" xfId="20" builtinId="31" customBuiltin="1"/>
    <cellStyle name="40% – paryškinimas 2" xfId="24" builtinId="35" customBuiltin="1"/>
    <cellStyle name="40% – paryškinimas 3" xfId="28" builtinId="39" customBuiltin="1"/>
    <cellStyle name="40% – paryškinimas 4" xfId="32" builtinId="43" customBuiltin="1"/>
    <cellStyle name="40% – paryškinimas 5" xfId="36" builtinId="47" customBuiltin="1"/>
    <cellStyle name="40% – paryškinimas 6" xfId="40" builtinId="51" customBuiltin="1"/>
    <cellStyle name="60% – paryškinimas 1" xfId="21" builtinId="32" customBuiltin="1"/>
    <cellStyle name="60% – paryškinimas 2" xfId="25" builtinId="36" customBuiltin="1"/>
    <cellStyle name="60% – paryškinimas 3" xfId="29" builtinId="40" customBuiltin="1"/>
    <cellStyle name="60% – paryškinimas 4" xfId="33" builtinId="44" customBuiltin="1"/>
    <cellStyle name="60% – paryškinimas 5" xfId="37" builtinId="48" customBuiltin="1"/>
    <cellStyle name="60% – paryškinimas 6" xfId="41" builtinId="52" customBuiltin="1"/>
    <cellStyle name="Aiškinamasis tekstas" xfId="16" builtinId="53" customBuiltin="1"/>
    <cellStyle name="Blogas" xfId="7" builtinId="27" customBuiltin="1"/>
    <cellStyle name="Geras" xfId="6" builtinId="26" customBuiltin="1"/>
    <cellStyle name="Įprastas" xfId="0" builtinId="0" customBuiltin="1"/>
    <cellStyle name="Įspėjimo tekstas" xfId="14" builtinId="11" customBuiltin="1"/>
    <cellStyle name="Išvestis" xfId="10" builtinId="21" customBuiltin="1"/>
    <cellStyle name="Įvestis" xfId="9" builtinId="20" customBuiltin="1"/>
    <cellStyle name="Neutralus" xfId="8" builtinId="28" customBuiltin="1"/>
    <cellStyle name="Paryškinimas 1" xfId="18" builtinId="29" customBuiltin="1"/>
    <cellStyle name="Paryškinimas 2" xfId="22" builtinId="33" customBuiltin="1"/>
    <cellStyle name="Paryškinimas 3" xfId="26" builtinId="37" customBuiltin="1"/>
    <cellStyle name="Paryškinimas 4" xfId="30" builtinId="41" customBuiltin="1"/>
    <cellStyle name="Paryškinimas 5" xfId="34" builtinId="45" customBuiltin="1"/>
    <cellStyle name="Paryškinimas 6" xfId="38" builtinId="49" customBuiltin="1"/>
    <cellStyle name="Pastaba" xfId="15" builtinId="10" customBuiltin="1"/>
    <cellStyle name="Pavadinimas" xfId="1" builtinId="15" customBuiltin="1"/>
    <cellStyle name="Skaičiavimas" xfId="11" builtinId="22" customBuiltin="1"/>
    <cellStyle name="Suma" xfId="17" builtinId="25" customBuiltin="1"/>
    <cellStyle name="Susietas langelis" xfId="12" builtinId="24" customBuiltin="1"/>
    <cellStyle name="Tikrinimo langelis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„Office 2013“ – 2022 m. tema">
  <a:themeElements>
    <a:clrScheme name="„Office“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„Office“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„Office“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2A0DE9-A9D5-4DE9-B201-BABA1CE46F2C}">
  <dimension ref="B1:Q25"/>
  <sheetViews>
    <sheetView tabSelected="1" topLeftCell="A12" workbookViewId="0">
      <selection activeCell="W16" sqref="W16"/>
    </sheetView>
  </sheetViews>
  <sheetFormatPr defaultColWidth="9.109375" defaultRowHeight="14.25" customHeight="1" x14ac:dyDescent="0.25"/>
  <cols>
    <col min="1" max="1" width="2" style="1" customWidth="1"/>
    <col min="2" max="2" width="3.109375" style="1" customWidth="1"/>
    <col min="3" max="3" width="0.109375" style="2" customWidth="1"/>
    <col min="4" max="4" width="1.6640625" style="2" customWidth="1"/>
    <col min="5" max="5" width="10.5546875" style="2" customWidth="1"/>
    <col min="6" max="6" width="7.5546875" style="2" customWidth="1"/>
    <col min="7" max="8" width="0.109375" style="2" customWidth="1"/>
    <col min="9" max="9" width="10.5546875" style="2" customWidth="1"/>
    <col min="10" max="10" width="9" style="1" customWidth="1"/>
    <col min="11" max="11" width="8.88671875" style="1" customWidth="1"/>
    <col min="12" max="12" width="10.109375" style="3" customWidth="1"/>
    <col min="13" max="13" width="0.109375" style="2" customWidth="1"/>
    <col min="14" max="14" width="13.44140625" style="3" customWidth="1"/>
    <col min="15" max="16" width="0.109375" style="3" hidden="1" customWidth="1"/>
    <col min="17" max="17" width="11.88671875" style="3" customWidth="1"/>
    <col min="18" max="16384" width="9.109375" style="1"/>
  </cols>
  <sheetData>
    <row r="1" spans="2:17" ht="14.25" customHeight="1" x14ac:dyDescent="0.25">
      <c r="C1" s="4" t="s">
        <v>0</v>
      </c>
      <c r="M1" s="4" t="s">
        <v>1</v>
      </c>
    </row>
    <row r="2" spans="2:17" ht="14.25" customHeight="1" x14ac:dyDescent="0.25">
      <c r="C2" s="4" t="s">
        <v>2</v>
      </c>
      <c r="M2" s="4" t="s">
        <v>2</v>
      </c>
    </row>
    <row r="3" spans="2:17" ht="14.25" customHeight="1" x14ac:dyDescent="0.25">
      <c r="C3" s="4" t="s">
        <v>3</v>
      </c>
      <c r="M3" s="4" t="s">
        <v>3</v>
      </c>
    </row>
    <row r="5" spans="2:17" ht="15" customHeight="1" x14ac:dyDescent="0.25">
      <c r="G5" s="21" t="s">
        <v>4</v>
      </c>
      <c r="H5" s="21"/>
      <c r="I5" s="21"/>
      <c r="J5" s="21"/>
      <c r="K5" s="21"/>
      <c r="L5" s="21"/>
      <c r="M5" s="21"/>
      <c r="N5" s="21"/>
      <c r="O5" s="21"/>
    </row>
    <row r="6" spans="2:17" s="5" customFormat="1" ht="31.5" customHeight="1" x14ac:dyDescent="0.3">
      <c r="C6" s="6" t="s">
        <v>5</v>
      </c>
      <c r="H6" s="22" t="s">
        <v>6</v>
      </c>
      <c r="I6" s="22"/>
      <c r="J6" s="22"/>
      <c r="K6" s="22"/>
      <c r="L6" s="22"/>
      <c r="M6" s="22"/>
      <c r="N6" s="22"/>
      <c r="O6" s="22"/>
      <c r="P6" s="23" t="s">
        <v>7</v>
      </c>
      <c r="Q6" s="23"/>
    </row>
    <row r="7" spans="2:17" s="5" customFormat="1" ht="13.8" x14ac:dyDescent="0.3">
      <c r="C7" s="24" t="s">
        <v>8</v>
      </c>
      <c r="D7" s="24"/>
      <c r="E7" s="24"/>
      <c r="F7" s="25" t="s">
        <v>9</v>
      </c>
      <c r="G7" s="25"/>
      <c r="H7" s="24" t="s">
        <v>10</v>
      </c>
      <c r="I7" s="24"/>
      <c r="J7" s="24"/>
      <c r="K7" s="24"/>
      <c r="L7" s="24"/>
      <c r="M7" s="24"/>
      <c r="N7" s="24"/>
      <c r="O7" s="24"/>
      <c r="P7" s="24"/>
      <c r="Q7" s="24"/>
    </row>
    <row r="8" spans="2:17" s="5" customFormat="1" ht="13.8" x14ac:dyDescent="0.3">
      <c r="C8" s="24" t="s">
        <v>11</v>
      </c>
      <c r="D8" s="24"/>
      <c r="E8" s="24"/>
      <c r="F8" s="25" t="s">
        <v>12</v>
      </c>
      <c r="G8" s="25"/>
      <c r="H8" s="24" t="s">
        <v>13</v>
      </c>
      <c r="I8" s="24"/>
      <c r="J8" s="24"/>
      <c r="K8" s="24"/>
      <c r="L8" s="24"/>
      <c r="M8" s="24"/>
      <c r="N8" s="24"/>
      <c r="O8" s="24"/>
      <c r="P8" s="24"/>
      <c r="Q8" s="24"/>
    </row>
    <row r="9" spans="2:17" s="5" customFormat="1" ht="13.8" x14ac:dyDescent="0.3">
      <c r="C9" s="24" t="s">
        <v>14</v>
      </c>
      <c r="D9" s="24"/>
      <c r="E9" s="24"/>
      <c r="F9" s="25" t="s">
        <v>45</v>
      </c>
      <c r="G9" s="25"/>
      <c r="H9" s="24" t="s">
        <v>15</v>
      </c>
      <c r="I9" s="24"/>
      <c r="J9" s="24"/>
      <c r="K9" s="24"/>
      <c r="L9" s="24"/>
      <c r="M9" s="24"/>
      <c r="N9" s="24"/>
      <c r="O9" s="24"/>
      <c r="P9" s="24"/>
      <c r="Q9" s="24"/>
    </row>
    <row r="10" spans="2:17" ht="5.0999999999999996" customHeight="1" x14ac:dyDescent="0.25"/>
    <row r="11" spans="2:17" ht="14.25" customHeight="1" x14ac:dyDescent="0.25">
      <c r="B11" s="26">
        <v>45791</v>
      </c>
      <c r="C11" s="26"/>
      <c r="D11" s="26"/>
      <c r="E11" s="26"/>
      <c r="J11" s="7" t="s">
        <v>16</v>
      </c>
      <c r="K11" s="27">
        <f>Q22</f>
        <v>1811.2754650000002</v>
      </c>
      <c r="L11" s="27"/>
      <c r="M11" s="27"/>
      <c r="N11" s="8" t="s">
        <v>17</v>
      </c>
      <c r="Q11" s="9" t="s">
        <v>18</v>
      </c>
    </row>
    <row r="12" spans="2:17" ht="5.0999999999999996" customHeight="1" x14ac:dyDescent="0.25"/>
    <row r="13" spans="2:17" s="10" customFormat="1" ht="11.25" customHeight="1" x14ac:dyDescent="0.3">
      <c r="B13" s="28" t="s">
        <v>19</v>
      </c>
      <c r="C13" s="29"/>
      <c r="D13" s="30"/>
      <c r="E13" s="34" t="s">
        <v>20</v>
      </c>
      <c r="F13" s="28" t="s">
        <v>21</v>
      </c>
      <c r="G13" s="29"/>
      <c r="H13" s="29"/>
      <c r="I13" s="29"/>
      <c r="J13" s="30"/>
      <c r="K13" s="36" t="s">
        <v>22</v>
      </c>
      <c r="L13" s="38" t="s">
        <v>23</v>
      </c>
      <c r="N13" s="42" t="s">
        <v>24</v>
      </c>
      <c r="O13" s="43"/>
      <c r="P13" s="43"/>
      <c r="Q13" s="44"/>
    </row>
    <row r="14" spans="2:17" s="10" customFormat="1" ht="12" customHeight="1" x14ac:dyDescent="0.3">
      <c r="B14" s="31"/>
      <c r="C14" s="32"/>
      <c r="D14" s="33"/>
      <c r="E14" s="35"/>
      <c r="F14" s="31"/>
      <c r="G14" s="32"/>
      <c r="H14" s="32"/>
      <c r="I14" s="32"/>
      <c r="J14" s="33"/>
      <c r="K14" s="37"/>
      <c r="L14" s="39"/>
      <c r="N14" s="12" t="s">
        <v>25</v>
      </c>
      <c r="O14" s="12" t="s">
        <v>7</v>
      </c>
      <c r="P14" s="11" t="s">
        <v>7</v>
      </c>
      <c r="Q14" s="11" t="s">
        <v>26</v>
      </c>
    </row>
    <row r="15" spans="2:17" s="10" customFormat="1" ht="15" customHeight="1" x14ac:dyDescent="0.3">
      <c r="F15" s="45" t="s">
        <v>27</v>
      </c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</row>
    <row r="16" spans="2:17" s="10" customFormat="1" ht="15" customHeight="1" x14ac:dyDescent="0.3">
      <c r="B16" s="22" t="s">
        <v>28</v>
      </c>
      <c r="C16" s="22"/>
      <c r="D16" s="22"/>
      <c r="E16" s="13" t="s">
        <v>29</v>
      </c>
      <c r="F16" s="40" t="s">
        <v>30</v>
      </c>
      <c r="G16" s="40"/>
      <c r="H16" s="40"/>
      <c r="I16" s="40"/>
      <c r="J16" s="40"/>
      <c r="K16" s="14" t="s">
        <v>31</v>
      </c>
      <c r="L16" s="15">
        <v>37</v>
      </c>
      <c r="N16" s="16">
        <v>5.5003000000000002</v>
      </c>
      <c r="O16" s="17">
        <v>0</v>
      </c>
      <c r="P16" s="17">
        <v>0</v>
      </c>
      <c r="Q16" s="17">
        <f>N16*L16</f>
        <v>203.5111</v>
      </c>
    </row>
    <row r="17" spans="2:17" s="10" customFormat="1" ht="48" customHeight="1" x14ac:dyDescent="0.3">
      <c r="B17" s="22" t="s">
        <v>32</v>
      </c>
      <c r="C17" s="22"/>
      <c r="D17" s="22"/>
      <c r="E17" s="13" t="s">
        <v>33</v>
      </c>
      <c r="F17" s="40" t="s">
        <v>44</v>
      </c>
      <c r="G17" s="40"/>
      <c r="H17" s="40"/>
      <c r="I17" s="40"/>
      <c r="J17" s="40"/>
      <c r="K17" s="14" t="s">
        <v>31</v>
      </c>
      <c r="L17" s="15">
        <v>37</v>
      </c>
      <c r="N17" s="16">
        <v>33.250300000000003</v>
      </c>
      <c r="O17" s="17">
        <v>0</v>
      </c>
      <c r="P17" s="17">
        <v>0</v>
      </c>
      <c r="Q17" s="17">
        <f>N17*L17</f>
        <v>1230.2611000000002</v>
      </c>
    </row>
    <row r="18" spans="2:17" s="10" customFormat="1" ht="36" customHeight="1" x14ac:dyDescent="0.3">
      <c r="B18" s="22" t="s">
        <v>34</v>
      </c>
      <c r="C18" s="22"/>
      <c r="D18" s="22"/>
      <c r="E18" s="13" t="s">
        <v>35</v>
      </c>
      <c r="F18" s="40" t="s">
        <v>36</v>
      </c>
      <c r="G18" s="40"/>
      <c r="H18" s="40"/>
      <c r="I18" s="40"/>
      <c r="J18" s="40"/>
      <c r="K18" s="14" t="s">
        <v>37</v>
      </c>
      <c r="L18" s="15">
        <v>0.37</v>
      </c>
      <c r="N18" s="16">
        <v>170.68450000000001</v>
      </c>
      <c r="O18" s="17">
        <v>0</v>
      </c>
      <c r="P18" s="17">
        <v>0</v>
      </c>
      <c r="Q18" s="17">
        <f>N18*L18</f>
        <v>63.153265000000005</v>
      </c>
    </row>
    <row r="19" spans="2:17" s="18" customFormat="1" ht="14.25" customHeight="1" x14ac:dyDescent="0.3">
      <c r="J19" s="18" t="s">
        <v>38</v>
      </c>
      <c r="Q19" s="17">
        <f>Q18+Q17+Q16</f>
        <v>1496.925465</v>
      </c>
    </row>
    <row r="20" spans="2:17" s="10" customFormat="1" ht="14.25" customHeight="1" x14ac:dyDescent="0.3">
      <c r="J20" s="18" t="s">
        <v>39</v>
      </c>
      <c r="Q20" s="20">
        <f>Q19</f>
        <v>1496.925465</v>
      </c>
    </row>
    <row r="21" spans="2:17" s="14" customFormat="1" ht="14.25" customHeight="1" x14ac:dyDescent="0.3">
      <c r="J21" s="19" t="s">
        <v>40</v>
      </c>
      <c r="Q21" s="20">
        <f>ROUND(Q20*0.21, 2)</f>
        <v>314.35000000000002</v>
      </c>
    </row>
    <row r="22" spans="2:17" s="10" customFormat="1" ht="14.25" customHeight="1" x14ac:dyDescent="0.3">
      <c r="J22" s="18" t="s">
        <v>41</v>
      </c>
      <c r="Q22" s="20">
        <f>Q21+Q20</f>
        <v>1811.2754650000002</v>
      </c>
    </row>
    <row r="24" spans="2:17" ht="14.25" customHeight="1" x14ac:dyDescent="0.25">
      <c r="C24" s="41" t="s">
        <v>42</v>
      </c>
      <c r="D24" s="41"/>
      <c r="E24" s="41"/>
      <c r="F24" s="41"/>
    </row>
    <row r="25" spans="2:17" ht="14.25" customHeight="1" x14ac:dyDescent="0.25">
      <c r="E25" s="41" t="s">
        <v>43</v>
      </c>
      <c r="F25" s="41"/>
      <c r="G25" s="41"/>
      <c r="H25" s="41"/>
      <c r="I25" s="41"/>
      <c r="J25" s="41"/>
      <c r="K25" s="41"/>
    </row>
  </sheetData>
  <mergeCells count="29">
    <mergeCell ref="B18:D18"/>
    <mergeCell ref="F18:J18"/>
    <mergeCell ref="C24:F24"/>
    <mergeCell ref="E25:K25"/>
    <mergeCell ref="N13:Q13"/>
    <mergeCell ref="F15:Q15"/>
    <mergeCell ref="B16:D16"/>
    <mergeCell ref="F16:J16"/>
    <mergeCell ref="B17:D17"/>
    <mergeCell ref="F17:J17"/>
    <mergeCell ref="B11:E11"/>
    <mergeCell ref="K11:M11"/>
    <mergeCell ref="B13:D14"/>
    <mergeCell ref="E13:E14"/>
    <mergeCell ref="F13:J14"/>
    <mergeCell ref="K13:K14"/>
    <mergeCell ref="L13:L14"/>
    <mergeCell ref="C8:E8"/>
    <mergeCell ref="F8:G8"/>
    <mergeCell ref="H8:Q8"/>
    <mergeCell ref="C9:E9"/>
    <mergeCell ref="F9:G9"/>
    <mergeCell ref="H9:Q9"/>
    <mergeCell ref="G5:O5"/>
    <mergeCell ref="H6:O6"/>
    <mergeCell ref="P6:Q6"/>
    <mergeCell ref="C7:E7"/>
    <mergeCell ref="F7:G7"/>
    <mergeCell ref="H7:Q7"/>
  </mergeCells>
  <pageMargins left="0.39370078740157483" right="0.39370078740157483" top="0.59055118110236227" bottom="0.59055118110236227" header="0" footer="0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2044A-3E77-43C8-9FAA-5D0DFB19E874}">
  <dimension ref="A1"/>
  <sheetViews>
    <sheetView workbookViewId="0"/>
  </sheetViews>
  <sheetFormatPr defaultRowHeight="15" customHeight="1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36B1CD-C32E-4909-888B-A551B2B20485}">
  <dimension ref="A1"/>
  <sheetViews>
    <sheetView workbookViewId="0"/>
  </sheetViews>
  <sheetFormatPr defaultRowHeight="15" customHeight="1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3</vt:i4>
      </vt:variant>
      <vt:variant>
        <vt:lpstr>Įvardytieji diapazonai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Dycode Software ProSama</dc:creator>
  <cp:lastModifiedBy>Rinkevičienė Valentina</cp:lastModifiedBy>
  <dcterms:created xsi:type="dcterms:W3CDTF">2025-05-14T08:22:15Z</dcterms:created>
  <dcterms:modified xsi:type="dcterms:W3CDTF">2025-05-23T10:40:51Z</dcterms:modified>
</cp:coreProperties>
</file>