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rasbuz\Documents\VIENKARTINĖS gruodis 2 dalis P.N.586702\"/>
    </mc:Choice>
  </mc:AlternateContent>
  <xr:revisionPtr revIDLastSave="0" documentId="13_ncr:1_{8A0F6846-5D8B-4429-8354-A7053085B12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1" l="1"/>
  <c r="F54" i="1"/>
  <c r="G57" i="1" s="1"/>
  <c r="G44" i="1"/>
  <c r="F41" i="1"/>
  <c r="G43" i="1" s="1"/>
  <c r="G21" i="1"/>
  <c r="F57" i="1" l="1"/>
  <c r="F58" i="1" s="1"/>
  <c r="F59" i="1" s="1"/>
  <c r="F43" i="1"/>
  <c r="F44" i="1" s="1"/>
  <c r="F45" i="1" s="1"/>
</calcChain>
</file>

<file path=xl/sharedStrings.xml><?xml version="1.0" encoding="utf-8"?>
<sst xmlns="http://schemas.openxmlformats.org/spreadsheetml/2006/main" count="111" uniqueCount="89">
  <si>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</si>
  <si>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</si>
  <si>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</si>
  <si>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</si>
  <si>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</si>
  <si>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</si>
  <si>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</si>
  <si>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</si>
  <si>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</si>
  <si>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</si>
  <si>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</si>
  <si>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</si>
  <si>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</si>
  <si>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</si>
  <si>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</si>
  <si>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</si>
  <si>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</si>
  <si>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</si>
  <si>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</si>
  <si>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</si>
  <si>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</si>
  <si>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</si>
  <si>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</si>
  <si>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</si>
  <si>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</si>
  <si>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</si>
  <si>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</si>
  <si>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</si>
  <si>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</si>
  <si>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</si>
  <si>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</si>
  <si>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</si>
  <si>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</si>
  <si>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</si>
  <si>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vnt</t>
  </si>
  <si>
    <t>Suma be PVM</t>
  </si>
  <si>
    <t>Taikomas PVM dydis (%)</t>
  </si>
  <si>
    <t>PVM suma</t>
  </si>
  <si>
    <t>Suma su PVM</t>
  </si>
  <si>
    <t>9. DALIS</t>
  </si>
  <si>
    <t>9.</t>
  </si>
  <si>
    <t>9.1.</t>
  </si>
  <si>
    <t>9.1.1.</t>
  </si>
  <si>
    <t>10. DALIS</t>
  </si>
  <si>
    <t>10.</t>
  </si>
  <si>
    <t>10.1.</t>
  </si>
  <si>
    <t>10.1.1.</t>
  </si>
  <si>
    <t>10.1.2.</t>
  </si>
  <si>
    <t>PRAILGINIMO LINIJA</t>
  </si>
  <si>
    <t>Prailginimo linija</t>
  </si>
  <si>
    <t>Prailginimo linija 150cm (± 5cm)</t>
  </si>
  <si>
    <t>Juoda</t>
  </si>
  <si>
    <t>Ilgis 150cm (± 5cm)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</si>
  <si>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</si>
  <si>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</si>
  <si>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</si>
  <si>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</si>
  <si>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</si>
  <si>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</si>
  <si>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</si>
  <si>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</si>
  <si>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</si>
  <si>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</si>
  <si>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</si>
  <si>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</si>
  <si>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</si>
  <si>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</si>
  <si>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</si>
  <si>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</si>
  <si>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</si>
  <si>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</si>
  <si>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</si>
  <si>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</si>
  <si>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8670-5 2024-12-20 09:17:16</t>
  </si>
  <si>
    <t>6.  Pasiūlymų formoje būtina palikti tik siūlomas pirkimo dalis. Nepasiūlytas pirkimo dalis būtina IŠTRINTI.</t>
  </si>
  <si>
    <t>Panevėžys</t>
  </si>
  <si>
    <t>A. Zapalskio IĮ "AZAS"</t>
  </si>
  <si>
    <t>Tiekimo g. 2 A, Panevėžys</t>
  </si>
  <si>
    <t>LT478384314</t>
  </si>
  <si>
    <t>A.s LT647300010002368420, AB Swedbankas, b.n 73000</t>
  </si>
  <si>
    <t>Juozas Devižis</t>
  </si>
  <si>
    <t>0 45 508288, info@azas.lt</t>
  </si>
  <si>
    <t>Juozas Devižis, direktorius</t>
  </si>
  <si>
    <t>Vadybininkas Albertas Valikonis, tel. 0 45 570231</t>
  </si>
  <si>
    <t>Tamsi, gintaro spalvos</t>
  </si>
  <si>
    <t>150 cm/Sert. Apr/ katal/9</t>
  </si>
  <si>
    <t>150 cm/Sert. Apr/ katal/10</t>
  </si>
  <si>
    <t xml:space="preserve">Prailginimo linija 1,5 m /Zarys International Group/  P1500-BF    </t>
  </si>
  <si>
    <t>Prailginimo linija 1,5 m  tamsi/Zarys International Group/ PB1500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</si>
</sst>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
      <patternFill patternType="solid">
        <fgColor theme="0"/>
        <bgColor rgb="FFFFFFFF"/>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16" xfId="0" applyFont="1" applyFill="1" applyBorder="1" applyAlignment="1">
      <alignment vertical="center" wrapText="1"/>
    </xf>
    <xf numFmtId="0" fontId="1" fillId="4" borderId="0" xfId="0" applyFont="1" applyFill="1"/>
    <xf numFmtId="0" fontId="2" fillId="4" borderId="16" xfId="0" applyFont="1" applyFill="1" applyBorder="1"/>
    <xf numFmtId="0" fontId="1" fillId="4" borderId="16" xfId="0" applyFont="1" applyFill="1" applyBorder="1"/>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2" borderId="0" xfId="0" applyFont="1" applyFill="1" applyAlignment="1">
      <alignment vertical="center"/>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2" fillId="4" borderId="16" xfId="0" applyFont="1" applyFill="1" applyBorder="1" applyAlignment="1">
      <alignment wrapText="1"/>
    </xf>
    <xf numFmtId="0" fontId="1" fillId="4" borderId="16" xfId="0" applyFont="1" applyFill="1" applyBorder="1" applyAlignment="1">
      <alignment wrapText="1"/>
    </xf>
    <xf numFmtId="0" fontId="1" fillId="5" borderId="16" xfId="0" applyFont="1" applyFill="1" applyBorder="1" applyAlignment="1" applyProtection="1">
      <alignment wrapText="1"/>
      <protection locked="0"/>
    </xf>
    <xf numFmtId="0" fontId="1" fillId="4" borderId="0" xfId="0" applyFont="1" applyFill="1" applyAlignment="1">
      <alignment wrapText="1"/>
    </xf>
    <xf numFmtId="0" fontId="2" fillId="4" borderId="16" xfId="0" applyFont="1" applyFill="1" applyBorder="1" applyAlignment="1">
      <alignment vertical="center" wrapText="1"/>
    </xf>
    <xf numFmtId="0" fontId="1" fillId="5" borderId="16" xfId="0" applyFont="1" applyFill="1" applyBorder="1" applyAlignment="1" applyProtection="1">
      <alignment vertical="center" wrapText="1"/>
      <protection locked="0"/>
    </xf>
    <xf numFmtId="0" fontId="2" fillId="4" borderId="16" xfId="0" applyFont="1" applyFill="1" applyBorder="1" applyAlignment="1">
      <alignment vertical="center"/>
    </xf>
    <xf numFmtId="0" fontId="1" fillId="4" borderId="16" xfId="0" applyFont="1" applyFill="1" applyBorder="1" applyAlignment="1">
      <alignment vertical="center"/>
    </xf>
    <xf numFmtId="0" fontId="1" fillId="6" borderId="16" xfId="0" applyFont="1" applyFill="1" applyBorder="1" applyAlignment="1" applyProtection="1">
      <alignment vertical="center"/>
      <protection locked="0"/>
    </xf>
    <xf numFmtId="0" fontId="1" fillId="5" borderId="16" xfId="0" applyFont="1" applyFill="1" applyBorder="1" applyAlignment="1" applyProtection="1">
      <alignment vertical="center"/>
      <protection locked="0"/>
    </xf>
    <xf numFmtId="0" fontId="1" fillId="7" borderId="0" xfId="0" applyFont="1" applyFill="1"/>
    <xf numFmtId="0" fontId="1" fillId="8" borderId="0" xfId="0" applyFont="1" applyFill="1"/>
    <xf numFmtId="0" fontId="1" fillId="9" borderId="0" xfId="0" applyFont="1" applyFill="1" applyAlignment="1" applyProtection="1">
      <alignment vertical="center"/>
      <protection locked="0"/>
    </xf>
    <xf numFmtId="14" fontId="1" fillId="5" borderId="1" xfId="0" applyNumberFormat="1" applyFont="1" applyFill="1" applyBorder="1" applyAlignment="1" applyProtection="1">
      <alignment horizontal="left" wrapText="1"/>
      <protection locked="0"/>
    </xf>
    <xf numFmtId="0" fontId="1" fillId="5" borderId="1" xfId="0" applyFont="1" applyFill="1" applyBorder="1" applyAlignment="1" applyProtection="1">
      <alignment horizontal="lef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49" fontId="3" fillId="2" borderId="2" xfId="0" applyNumberFormat="1" applyFont="1" applyFill="1" applyBorder="1" applyAlignment="1">
      <alignment horizontal="left" vertical="center" wrapText="1"/>
    </xf>
    <xf numFmtId="0" fontId="0" fillId="0" borderId="15" xfId="0" applyBorder="1"/>
    <xf numFmtId="0" fontId="2" fillId="2" borderId="0" xfId="0" applyFont="1" applyFill="1"/>
    <xf numFmtId="0" fontId="1" fillId="2" borderId="1" xfId="0" applyFont="1" applyFill="1" applyBorder="1" applyAlignment="1">
      <alignment vertical="center" wrapText="1"/>
    </xf>
    <xf numFmtId="0" fontId="0" fillId="0" borderId="12" xfId="0" applyBorder="1"/>
    <xf numFmtId="0" fontId="1" fillId="4" borderId="16" xfId="0" applyFont="1" applyFill="1" applyBorder="1" applyAlignment="1">
      <alignment vertical="center" wrapText="1"/>
    </xf>
    <xf numFmtId="0" fontId="0" fillId="0" borderId="16"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16" xfId="0" applyFont="1" applyFill="1" applyBorder="1" applyAlignment="1" applyProtection="1">
      <alignment horizontal="center" vertical="center" wrapText="1"/>
      <protection locked="0"/>
    </xf>
    <xf numFmtId="0" fontId="0" fillId="0" borderId="16" xfId="0" applyBorder="1" applyProtection="1">
      <protection locked="0"/>
    </xf>
    <xf numFmtId="0" fontId="1" fillId="2" borderId="0" xfId="0" applyFont="1" applyFill="1" applyAlignment="1">
      <alignment horizontal="right"/>
    </xf>
    <xf numFmtId="0" fontId="1" fillId="3" borderId="1" xfId="0" applyFont="1" applyFill="1" applyBorder="1" applyAlignment="1" applyProtection="1">
      <alignment horizontal="center" vertical="center" wrapText="1"/>
      <protection locked="0"/>
    </xf>
    <xf numFmtId="0" fontId="0" fillId="0" borderId="13"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5" borderId="14" xfId="0" applyFont="1" applyFill="1" applyBorder="1" applyAlignment="1" applyProtection="1">
      <alignment horizontal="center" vertical="center" wrapText="1"/>
      <protection locked="0"/>
    </xf>
    <xf numFmtId="0" fontId="0" fillId="0" borderId="14" xfId="0" applyBorder="1"/>
    <xf numFmtId="0" fontId="1" fillId="3" borderId="8"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0" fillId="0" borderId="9" xfId="0" applyBorder="1"/>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1" xfId="0" applyBorder="1"/>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2" borderId="5" xfId="0" applyFont="1" applyFill="1" applyBorder="1" applyAlignment="1">
      <alignment horizontal="center" vertical="center" wrapText="1"/>
    </xf>
    <xf numFmtId="0" fontId="0" fillId="0" borderId="10" xfId="0" applyBorder="1"/>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9"/>
  <sheetViews>
    <sheetView tabSelected="1" topLeftCell="A16" workbookViewId="0">
      <selection activeCell="G70" sqref="G70"/>
    </sheetView>
  </sheetViews>
  <sheetFormatPr defaultColWidth="10.875" defaultRowHeight="15" x14ac:dyDescent="0.25"/>
  <cols>
    <col min="1" max="1" width="8.25" style="1" customWidth="1"/>
    <col min="2" max="2" width="78" style="11" customWidth="1"/>
    <col min="3" max="3" width="10.375" style="20" customWidth="1"/>
    <col min="4" max="4" width="12" style="20" customWidth="1"/>
    <col min="5" max="5" width="16.25" style="20" customWidth="1"/>
    <col min="6" max="6" width="16.75" style="20" customWidth="1"/>
    <col min="7" max="7" width="20.5" style="11" customWidth="1"/>
    <col min="8" max="8" width="32" style="4" customWidth="1"/>
    <col min="9" max="15" width="25" style="1" customWidth="1"/>
    <col min="16" max="16" width="10.875" style="1" customWidth="1"/>
    <col min="17" max="16384" width="10.875" style="1"/>
  </cols>
  <sheetData>
    <row r="2" spans="1:6" x14ac:dyDescent="0.25">
      <c r="A2" s="12" t="s">
        <v>0</v>
      </c>
      <c r="B2" s="21"/>
    </row>
    <row r="3" spans="1:6" x14ac:dyDescent="0.25">
      <c r="B3" s="22"/>
    </row>
    <row r="4" spans="1:6" x14ac:dyDescent="0.25">
      <c r="A4" s="12" t="s">
        <v>1</v>
      </c>
      <c r="B4" s="21"/>
    </row>
    <row r="5" spans="1:6" x14ac:dyDescent="0.25">
      <c r="A5" s="2"/>
      <c r="B5" s="21"/>
    </row>
    <row r="6" spans="1:6" x14ac:dyDescent="0.25">
      <c r="A6" s="1" t="s">
        <v>2</v>
      </c>
      <c r="B6" s="23" t="s">
        <v>3</v>
      </c>
    </row>
    <row r="7" spans="1:6" x14ac:dyDescent="0.25">
      <c r="B7" s="21"/>
    </row>
    <row r="8" spans="1:6" x14ac:dyDescent="0.25">
      <c r="A8" s="3" t="s">
        <v>4</v>
      </c>
      <c r="B8" s="37">
        <v>45694</v>
      </c>
    </row>
    <row r="9" spans="1:6" x14ac:dyDescent="0.25">
      <c r="A9" s="3" t="s">
        <v>5</v>
      </c>
      <c r="B9" s="38">
        <v>586702</v>
      </c>
    </row>
    <row r="10" spans="1:6" x14ac:dyDescent="0.25">
      <c r="A10" s="3" t="s">
        <v>6</v>
      </c>
      <c r="B10" s="38" t="s">
        <v>75</v>
      </c>
    </row>
    <row r="12" spans="1:6" ht="15.75" x14ac:dyDescent="0.25">
      <c r="A12" s="46" t="s">
        <v>7</v>
      </c>
      <c r="B12" s="47"/>
      <c r="C12" s="40" t="s">
        <v>76</v>
      </c>
      <c r="D12" s="41"/>
      <c r="E12" s="41"/>
      <c r="F12" s="42"/>
    </row>
    <row r="13" spans="1:6" ht="15.95" customHeight="1" x14ac:dyDescent="0.25">
      <c r="A13" s="51" t="s">
        <v>8</v>
      </c>
      <c r="B13" s="44"/>
      <c r="C13" s="40">
        <v>147838431</v>
      </c>
      <c r="D13" s="41"/>
      <c r="E13" s="41"/>
      <c r="F13" s="42"/>
    </row>
    <row r="14" spans="1:6" ht="15.95" customHeight="1" x14ac:dyDescent="0.25">
      <c r="A14" s="51" t="s">
        <v>9</v>
      </c>
      <c r="B14" s="44"/>
      <c r="C14" s="40" t="s">
        <v>77</v>
      </c>
      <c r="D14" s="41"/>
      <c r="E14" s="41"/>
      <c r="F14" s="42"/>
    </row>
    <row r="15" spans="1:6" ht="15.95" customHeight="1" x14ac:dyDescent="0.25">
      <c r="A15" s="46" t="s">
        <v>10</v>
      </c>
      <c r="B15" s="47"/>
      <c r="C15" s="40" t="s">
        <v>78</v>
      </c>
      <c r="D15" s="41"/>
      <c r="E15" s="41"/>
      <c r="F15" s="42"/>
    </row>
    <row r="16" spans="1:6" ht="63" customHeight="1" x14ac:dyDescent="0.25">
      <c r="A16" s="43" t="s">
        <v>11</v>
      </c>
      <c r="B16" s="44"/>
      <c r="C16" s="40" t="s">
        <v>79</v>
      </c>
      <c r="D16" s="41"/>
      <c r="E16" s="41"/>
      <c r="F16" s="42"/>
    </row>
    <row r="17" spans="1:7" ht="15.95" customHeight="1" x14ac:dyDescent="0.25">
      <c r="A17" s="46" t="s">
        <v>12</v>
      </c>
      <c r="B17" s="47"/>
      <c r="C17" s="40" t="s">
        <v>80</v>
      </c>
      <c r="D17" s="41"/>
      <c r="E17" s="41"/>
      <c r="F17" s="42"/>
    </row>
    <row r="18" spans="1:7" ht="15.95" customHeight="1" x14ac:dyDescent="0.25">
      <c r="A18" s="46" t="s">
        <v>13</v>
      </c>
      <c r="B18" s="47"/>
      <c r="C18" s="40" t="s">
        <v>81</v>
      </c>
      <c r="D18" s="41"/>
      <c r="E18" s="41"/>
      <c r="F18" s="42"/>
    </row>
    <row r="19" spans="1:7" ht="48" customHeight="1" x14ac:dyDescent="0.25">
      <c r="A19" s="46" t="s">
        <v>14</v>
      </c>
      <c r="B19" s="47"/>
      <c r="C19" s="40" t="s">
        <v>82</v>
      </c>
      <c r="D19" s="41"/>
      <c r="E19" s="41"/>
      <c r="F19" s="42"/>
    </row>
    <row r="20" spans="1:7" ht="54.95" customHeight="1" x14ac:dyDescent="0.25">
      <c r="A20" s="46" t="s">
        <v>15</v>
      </c>
      <c r="B20" s="47"/>
      <c r="C20" s="40" t="s">
        <v>83</v>
      </c>
      <c r="D20" s="41"/>
      <c r="E20" s="41"/>
      <c r="F20" s="42"/>
    </row>
    <row r="21" spans="1:7" ht="71.099999999999994" customHeight="1" x14ac:dyDescent="0.25">
      <c r="A21" s="48" t="s">
        <v>16</v>
      </c>
      <c r="B21" s="49"/>
      <c r="C21" s="52"/>
      <c r="D21" s="53"/>
      <c r="E21" s="53"/>
      <c r="F21" s="53"/>
      <c r="G21" s="27"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45" t="s">
        <v>17</v>
      </c>
      <c r="B23" s="39"/>
      <c r="C23" s="39"/>
      <c r="D23" s="39"/>
      <c r="E23" s="39"/>
      <c r="F23" s="39"/>
    </row>
    <row r="24" spans="1:7" x14ac:dyDescent="0.25">
      <c r="A24" s="39" t="s">
        <v>18</v>
      </c>
      <c r="B24" s="39"/>
      <c r="C24" s="39"/>
      <c r="D24" s="39"/>
      <c r="E24" s="39"/>
      <c r="F24" s="39"/>
    </row>
    <row r="25" spans="1:7" x14ac:dyDescent="0.25">
      <c r="A25" s="39" t="s">
        <v>19</v>
      </c>
      <c r="B25" s="39"/>
      <c r="C25" s="39"/>
      <c r="D25" s="39"/>
      <c r="E25" s="39"/>
      <c r="F25" s="39"/>
    </row>
    <row r="26" spans="1:7" x14ac:dyDescent="0.25">
      <c r="A26" s="39" t="s">
        <v>20</v>
      </c>
      <c r="B26" s="39"/>
      <c r="C26" s="39"/>
      <c r="D26" s="39"/>
      <c r="E26" s="39"/>
      <c r="F26" s="39"/>
    </row>
    <row r="27" spans="1:7" x14ac:dyDescent="0.25">
      <c r="A27" s="39" t="s">
        <v>21</v>
      </c>
      <c r="B27" s="39"/>
      <c r="C27" s="39"/>
      <c r="D27" s="39"/>
      <c r="E27" s="39"/>
      <c r="F27" s="39"/>
    </row>
    <row r="28" spans="1:7" ht="32.1" customHeight="1" x14ac:dyDescent="0.25">
      <c r="A28" s="50" t="s">
        <v>22</v>
      </c>
      <c r="B28" s="39"/>
      <c r="C28" s="39"/>
      <c r="D28" s="39"/>
      <c r="E28" s="39"/>
      <c r="F28" s="39"/>
    </row>
    <row r="29" spans="1:7" x14ac:dyDescent="0.25">
      <c r="A29" s="39" t="s">
        <v>23</v>
      </c>
      <c r="B29" s="39"/>
      <c r="C29" s="39"/>
      <c r="D29" s="39"/>
      <c r="E29" s="39"/>
      <c r="F29" s="39"/>
    </row>
    <row r="30" spans="1:7" x14ac:dyDescent="0.25">
      <c r="A30" s="14" t="s">
        <v>24</v>
      </c>
      <c r="D30" s="36"/>
    </row>
    <row r="31" spans="1:7" x14ac:dyDescent="0.25">
      <c r="A31" s="34" t="s">
        <v>74</v>
      </c>
      <c r="B31" s="35"/>
    </row>
    <row r="32" spans="1:7" x14ac:dyDescent="0.25">
      <c r="A32" s="34"/>
      <c r="B32" s="35"/>
    </row>
    <row r="33" spans="1:8" x14ac:dyDescent="0.25">
      <c r="A33" s="12"/>
      <c r="B33" s="23"/>
    </row>
    <row r="36" spans="1:8" x14ac:dyDescent="0.25">
      <c r="A36" s="12" t="s">
        <v>39</v>
      </c>
      <c r="B36" s="23" t="s">
        <v>48</v>
      </c>
    </row>
    <row r="38" spans="1:8" x14ac:dyDescent="0.25">
      <c r="A38" s="12" t="s">
        <v>25</v>
      </c>
    </row>
    <row r="39" spans="1:8" ht="45" x14ac:dyDescent="0.25">
      <c r="A39" s="15" t="s">
        <v>26</v>
      </c>
      <c r="B39" s="24" t="s">
        <v>27</v>
      </c>
      <c r="C39" s="30" t="s">
        <v>28</v>
      </c>
      <c r="D39" s="30" t="s">
        <v>29</v>
      </c>
      <c r="E39" s="30" t="s">
        <v>30</v>
      </c>
      <c r="F39" s="30" t="s">
        <v>31</v>
      </c>
      <c r="G39" s="24" t="s">
        <v>32</v>
      </c>
      <c r="H39" s="28" t="s">
        <v>33</v>
      </c>
    </row>
    <row r="40" spans="1:8" x14ac:dyDescent="0.25">
      <c r="A40" s="15" t="s">
        <v>40</v>
      </c>
      <c r="B40" s="24" t="s">
        <v>49</v>
      </c>
      <c r="C40" s="31"/>
      <c r="D40" s="31"/>
      <c r="E40" s="31"/>
      <c r="F40" s="31"/>
      <c r="G40" s="25"/>
      <c r="H40" s="13"/>
    </row>
    <row r="41" spans="1:8" ht="45" x14ac:dyDescent="0.25">
      <c r="A41" s="16" t="s">
        <v>41</v>
      </c>
      <c r="B41" s="25" t="s">
        <v>49</v>
      </c>
      <c r="C41" s="31">
        <v>12000</v>
      </c>
      <c r="D41" s="31" t="s">
        <v>34</v>
      </c>
      <c r="E41" s="32">
        <v>0.1089</v>
      </c>
      <c r="F41" s="31">
        <f>IF(ISBLANK(E41),"", PRODUCT(C41,E41))</f>
        <v>1306.8</v>
      </c>
      <c r="G41" s="26" t="s">
        <v>87</v>
      </c>
      <c r="H41" s="13"/>
    </row>
    <row r="42" spans="1:8" x14ac:dyDescent="0.25">
      <c r="A42" s="16" t="s">
        <v>42</v>
      </c>
      <c r="B42" s="25" t="s">
        <v>50</v>
      </c>
      <c r="C42" s="31"/>
      <c r="D42" s="31"/>
      <c r="E42" s="31"/>
      <c r="F42" s="31"/>
      <c r="G42" s="25"/>
      <c r="H42" s="29" t="s">
        <v>85</v>
      </c>
    </row>
    <row r="43" spans="1:8" x14ac:dyDescent="0.25">
      <c r="E43" s="30" t="s">
        <v>35</v>
      </c>
      <c r="F43" s="30">
        <f>IF((COUNT(C41:C42)&lt;&gt;COUNT(F41:F42)),"", ROUND(SUM(F41:F42),2))</f>
        <v>1306.8</v>
      </c>
      <c r="G43" s="27" t="str">
        <f>IF((COUNT(C41:C42)&lt;&gt;COUNT(F41:F42)),"Neužpildytos visų objektų kainos", "")</f>
        <v/>
      </c>
    </row>
    <row r="44" spans="1:8" x14ac:dyDescent="0.25">
      <c r="C44" s="30" t="s">
        <v>36</v>
      </c>
      <c r="D44" s="33">
        <v>5</v>
      </c>
      <c r="E44" s="30" t="s">
        <v>37</v>
      </c>
      <c r="F44" s="30">
        <f>IF(OR(F43="",D44=""),"", ROUND(PRODUCT(D44,F43)/100,2))</f>
        <v>65.34</v>
      </c>
      <c r="G44" s="27" t="str">
        <f>IF(D44="", "Nurodykite taikomą PVM dydį", "")</f>
        <v/>
      </c>
    </row>
    <row r="45" spans="1:8" x14ac:dyDescent="0.25">
      <c r="E45" s="30" t="s">
        <v>38</v>
      </c>
      <c r="F45" s="30">
        <f>IF(ISBLANK(F44), "", ROUND(SUM(F43:F44),2))</f>
        <v>1372.14</v>
      </c>
    </row>
    <row r="49" spans="1:8" x14ac:dyDescent="0.25">
      <c r="A49" s="12" t="s">
        <v>43</v>
      </c>
      <c r="B49" s="23" t="s">
        <v>48</v>
      </c>
    </row>
    <row r="51" spans="1:8" x14ac:dyDescent="0.25">
      <c r="A51" s="12" t="s">
        <v>25</v>
      </c>
    </row>
    <row r="52" spans="1:8" ht="45" x14ac:dyDescent="0.25">
      <c r="A52" s="15" t="s">
        <v>26</v>
      </c>
      <c r="B52" s="24" t="s">
        <v>27</v>
      </c>
      <c r="C52" s="30" t="s">
        <v>28</v>
      </c>
      <c r="D52" s="30" t="s">
        <v>29</v>
      </c>
      <c r="E52" s="30" t="s">
        <v>30</v>
      </c>
      <c r="F52" s="30" t="s">
        <v>31</v>
      </c>
      <c r="G52" s="24" t="s">
        <v>32</v>
      </c>
      <c r="H52" s="28" t="s">
        <v>33</v>
      </c>
    </row>
    <row r="53" spans="1:8" x14ac:dyDescent="0.25">
      <c r="A53" s="15" t="s">
        <v>44</v>
      </c>
      <c r="B53" s="24" t="s">
        <v>49</v>
      </c>
      <c r="C53" s="31"/>
      <c r="D53" s="31"/>
      <c r="E53" s="31"/>
      <c r="F53" s="31"/>
      <c r="G53" s="25"/>
      <c r="H53" s="13"/>
    </row>
    <row r="54" spans="1:8" ht="60" x14ac:dyDescent="0.25">
      <c r="A54" s="16" t="s">
        <v>45</v>
      </c>
      <c r="B54" s="25" t="s">
        <v>49</v>
      </c>
      <c r="C54" s="31">
        <v>200</v>
      </c>
      <c r="D54" s="31" t="s">
        <v>34</v>
      </c>
      <c r="E54" s="32">
        <v>0.126</v>
      </c>
      <c r="F54" s="31">
        <f>IF(ISBLANK(E54),"", PRODUCT(C54,E54))</f>
        <v>25.2</v>
      </c>
      <c r="G54" s="26" t="s">
        <v>88</v>
      </c>
      <c r="H54" s="13"/>
    </row>
    <row r="55" spans="1:8" x14ac:dyDescent="0.25">
      <c r="A55" s="16" t="s">
        <v>46</v>
      </c>
      <c r="B55" s="25" t="s">
        <v>51</v>
      </c>
      <c r="C55" s="31"/>
      <c r="D55" s="31"/>
      <c r="E55" s="31"/>
      <c r="F55" s="31"/>
      <c r="G55" s="25"/>
      <c r="H55" s="29" t="s">
        <v>84</v>
      </c>
    </row>
    <row r="56" spans="1:8" x14ac:dyDescent="0.25">
      <c r="A56" s="16" t="s">
        <v>47</v>
      </c>
      <c r="B56" s="25" t="s">
        <v>52</v>
      </c>
      <c r="C56" s="31"/>
      <c r="D56" s="31"/>
      <c r="E56" s="31"/>
      <c r="F56" s="31"/>
      <c r="G56" s="25"/>
      <c r="H56" s="29" t="s">
        <v>86</v>
      </c>
    </row>
    <row r="57" spans="1:8" x14ac:dyDescent="0.25">
      <c r="E57" s="30" t="s">
        <v>35</v>
      </c>
      <c r="F57" s="30">
        <f>IF((COUNT(C54:C56)&lt;&gt;COUNT(F54:F56)),"", ROUND(SUM(F54:F56),2))</f>
        <v>25.2</v>
      </c>
      <c r="G57" s="27" t="str">
        <f>IF((COUNT(C54:C56)&lt;&gt;COUNT(F54:F56)),"Neužpildytos visų objektų kainos", "")</f>
        <v/>
      </c>
    </row>
    <row r="58" spans="1:8" x14ac:dyDescent="0.25">
      <c r="C58" s="30" t="s">
        <v>36</v>
      </c>
      <c r="D58" s="33">
        <v>5</v>
      </c>
      <c r="E58" s="30" t="s">
        <v>37</v>
      </c>
      <c r="F58" s="30">
        <f>IF(OR(F57="",D58=""),"", ROUND(PRODUCT(D58,F57)/100,2))</f>
        <v>1.26</v>
      </c>
      <c r="G58" s="27" t="str">
        <f>IF(D58="", "Nurodykite taikomą PVM dydį", "")</f>
        <v/>
      </c>
    </row>
    <row r="59" spans="1:8" x14ac:dyDescent="0.25">
      <c r="E59" s="30" t="s">
        <v>38</v>
      </c>
      <c r="F59" s="30">
        <f>IF(ISBLANK(F58), "", ROUND(SUM(F57:F58),2))</f>
        <v>26.46</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1"/>
  <sheetViews>
    <sheetView topLeftCell="A21" workbookViewId="0">
      <selection activeCell="M26" sqref="M2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5" t="s">
        <v>53</v>
      </c>
      <c r="B2" s="39"/>
      <c r="C2" s="39"/>
      <c r="D2" s="39"/>
      <c r="E2" s="39"/>
      <c r="F2" s="39"/>
      <c r="G2" s="39"/>
      <c r="H2" s="39"/>
      <c r="I2" s="39"/>
      <c r="J2" s="39"/>
      <c r="K2" s="39"/>
    </row>
    <row r="3" spans="1:11" x14ac:dyDescent="0.25">
      <c r="A3" s="39"/>
      <c r="B3" s="39"/>
      <c r="C3" s="39"/>
      <c r="D3" s="39"/>
      <c r="E3" s="39"/>
      <c r="F3" s="39"/>
      <c r="G3" s="39"/>
      <c r="H3" s="39"/>
      <c r="I3" s="39"/>
      <c r="J3" s="39"/>
      <c r="K3" s="39"/>
    </row>
    <row r="4" spans="1:11" ht="15.95" customHeight="1" thickBot="1" x14ac:dyDescent="0.3">
      <c r="A4" s="6"/>
      <c r="B4" s="6"/>
      <c r="C4" s="6"/>
      <c r="D4" s="6"/>
      <c r="E4" s="6"/>
      <c r="F4" s="6"/>
      <c r="G4" s="6"/>
      <c r="H4" s="6"/>
      <c r="I4" s="6"/>
      <c r="J4" s="6"/>
    </row>
    <row r="5" spans="1:11" ht="48" customHeight="1" x14ac:dyDescent="0.25">
      <c r="A5" s="62" t="s">
        <v>54</v>
      </c>
      <c r="B5" s="63"/>
      <c r="C5" s="71" t="s">
        <v>55</v>
      </c>
      <c r="D5" s="72"/>
      <c r="E5" s="63"/>
      <c r="F5" s="71" t="s">
        <v>56</v>
      </c>
      <c r="G5" s="72"/>
      <c r="H5" s="63"/>
      <c r="I5" s="71" t="s">
        <v>57</v>
      </c>
      <c r="J5" s="63"/>
      <c r="K5" s="8" t="s">
        <v>58</v>
      </c>
    </row>
    <row r="6" spans="1:11" ht="48.95" customHeight="1" x14ac:dyDescent="0.25">
      <c r="A6" s="68"/>
      <c r="B6" s="47"/>
      <c r="C6" s="55"/>
      <c r="D6" s="56"/>
      <c r="E6" s="47"/>
      <c r="F6" s="55"/>
      <c r="G6" s="56"/>
      <c r="H6" s="47"/>
      <c r="I6" s="55"/>
      <c r="J6" s="47"/>
      <c r="K6" s="17"/>
    </row>
    <row r="7" spans="1:11" ht="48.95" customHeight="1" x14ac:dyDescent="0.25">
      <c r="A7" s="68"/>
      <c r="B7" s="47"/>
      <c r="C7" s="55"/>
      <c r="D7" s="56"/>
      <c r="E7" s="47"/>
      <c r="F7" s="55"/>
      <c r="G7" s="56"/>
      <c r="H7" s="47"/>
      <c r="I7" s="55"/>
      <c r="J7" s="47"/>
      <c r="K7" s="17"/>
    </row>
    <row r="8" spans="1:11" ht="18.95" customHeight="1" x14ac:dyDescent="0.25">
      <c r="A8" s="9"/>
      <c r="B8" s="9"/>
      <c r="C8" s="9"/>
      <c r="D8" s="9"/>
      <c r="E8" s="9"/>
      <c r="F8" s="9"/>
      <c r="G8" s="9"/>
      <c r="H8" s="9"/>
      <c r="I8" s="9"/>
      <c r="J8" s="9"/>
      <c r="K8" s="10"/>
    </row>
    <row r="9" spans="1:11" ht="48.95" customHeight="1" x14ac:dyDescent="0.25">
      <c r="A9" s="58" t="s">
        <v>59</v>
      </c>
      <c r="B9" s="39"/>
      <c r="C9" s="39"/>
      <c r="D9" s="39"/>
      <c r="E9" s="39"/>
      <c r="F9" s="39"/>
      <c r="G9" s="39"/>
      <c r="H9" s="39"/>
      <c r="I9" s="39"/>
      <c r="J9" s="39"/>
      <c r="K9" s="39"/>
    </row>
    <row r="10" spans="1:11" ht="15.95" customHeight="1" thickBot="1" x14ac:dyDescent="0.3">
      <c r="A10" s="9"/>
      <c r="B10" s="9"/>
      <c r="C10" s="9"/>
      <c r="D10" s="9"/>
      <c r="E10" s="9"/>
      <c r="F10" s="9"/>
      <c r="G10" s="9"/>
      <c r="H10" s="9"/>
      <c r="I10" s="9"/>
      <c r="J10" s="9"/>
      <c r="K10" s="10"/>
    </row>
    <row r="11" spans="1:11" ht="48.95" customHeight="1" x14ac:dyDescent="0.25">
      <c r="A11" s="62" t="s">
        <v>27</v>
      </c>
      <c r="B11" s="63"/>
      <c r="C11" s="71" t="s">
        <v>55</v>
      </c>
      <c r="D11" s="72"/>
      <c r="E11" s="63"/>
      <c r="F11" s="71" t="s">
        <v>60</v>
      </c>
      <c r="G11" s="72"/>
      <c r="H11" s="63"/>
      <c r="I11" s="66" t="s">
        <v>57</v>
      </c>
      <c r="J11" s="67"/>
      <c r="K11" s="10"/>
    </row>
    <row r="12" spans="1:11" ht="48.95" customHeight="1" x14ac:dyDescent="0.25">
      <c r="A12" s="68"/>
      <c r="B12" s="47"/>
      <c r="C12" s="55"/>
      <c r="D12" s="56"/>
      <c r="E12" s="47"/>
      <c r="F12" s="55"/>
      <c r="G12" s="56"/>
      <c r="H12" s="47"/>
      <c r="I12" s="61"/>
      <c r="J12" s="60"/>
      <c r="K12" s="10"/>
    </row>
    <row r="13" spans="1:11" ht="48.95" customHeight="1" x14ac:dyDescent="0.25">
      <c r="A13" s="68"/>
      <c r="B13" s="47"/>
      <c r="C13" s="55"/>
      <c r="D13" s="56"/>
      <c r="E13" s="47"/>
      <c r="F13" s="55"/>
      <c r="G13" s="56"/>
      <c r="H13" s="47"/>
      <c r="I13" s="61"/>
      <c r="J13" s="60"/>
      <c r="K13" s="10"/>
    </row>
    <row r="15" spans="1:11" ht="33" customHeight="1" x14ac:dyDescent="0.25">
      <c r="A15" s="70"/>
      <c r="B15" s="39"/>
      <c r="C15" s="39"/>
      <c r="D15" s="39"/>
      <c r="E15" s="39"/>
      <c r="F15" s="39"/>
      <c r="G15" s="39"/>
      <c r="H15" s="39"/>
      <c r="I15" s="39"/>
      <c r="J15" s="39"/>
    </row>
    <row r="17" spans="1:10" ht="15.95" customHeight="1" x14ac:dyDescent="0.25">
      <c r="A17" s="69" t="s">
        <v>61</v>
      </c>
      <c r="B17" s="39"/>
      <c r="C17" s="39"/>
      <c r="D17" s="39"/>
      <c r="E17" s="39"/>
      <c r="F17" s="39"/>
      <c r="G17" s="39"/>
      <c r="H17" s="39"/>
      <c r="I17" s="39"/>
      <c r="J17" s="39"/>
    </row>
    <row r="18" spans="1:10" ht="15.95" customHeight="1" thickBot="1" x14ac:dyDescent="0.3"/>
    <row r="19" spans="1:10" ht="15.95" customHeight="1" x14ac:dyDescent="0.25">
      <c r="A19" s="7" t="s">
        <v>26</v>
      </c>
      <c r="B19" s="73" t="s">
        <v>62</v>
      </c>
      <c r="C19" s="72"/>
      <c r="D19" s="72"/>
      <c r="E19" s="72"/>
      <c r="F19" s="72"/>
      <c r="G19" s="63"/>
      <c r="H19" s="74" t="s">
        <v>63</v>
      </c>
      <c r="I19" s="72"/>
      <c r="J19" s="67"/>
    </row>
    <row r="20" spans="1:10" ht="48" customHeight="1" x14ac:dyDescent="0.25">
      <c r="A20" s="18" t="s">
        <v>64</v>
      </c>
      <c r="B20" s="57" t="s">
        <v>65</v>
      </c>
      <c r="C20" s="56"/>
      <c r="D20" s="56"/>
      <c r="E20" s="56"/>
      <c r="F20" s="56"/>
      <c r="G20" s="47"/>
      <c r="H20" s="59"/>
      <c r="I20" s="56"/>
      <c r="J20" s="60"/>
    </row>
    <row r="21" spans="1:10" ht="48" customHeight="1" x14ac:dyDescent="0.25">
      <c r="A21" s="18" t="s">
        <v>66</v>
      </c>
      <c r="B21" s="57" t="s">
        <v>67</v>
      </c>
      <c r="C21" s="56"/>
      <c r="D21" s="56"/>
      <c r="E21" s="56"/>
      <c r="F21" s="56"/>
      <c r="G21" s="47"/>
      <c r="H21" s="59"/>
      <c r="I21" s="56"/>
      <c r="J21" s="60"/>
    </row>
    <row r="22" spans="1:10" ht="48" customHeight="1" x14ac:dyDescent="0.25">
      <c r="A22" s="18" t="s">
        <v>68</v>
      </c>
      <c r="B22" s="57" t="s">
        <v>69</v>
      </c>
      <c r="C22" s="56"/>
      <c r="D22" s="56"/>
      <c r="E22" s="56"/>
      <c r="F22" s="56"/>
      <c r="G22" s="47"/>
      <c r="H22" s="59"/>
      <c r="I22" s="56"/>
      <c r="J22" s="60"/>
    </row>
    <row r="23" spans="1:10" ht="48" customHeight="1" x14ac:dyDescent="0.25">
      <c r="A23" s="19"/>
      <c r="B23" s="65"/>
      <c r="C23" s="56"/>
      <c r="D23" s="56"/>
      <c r="E23" s="56"/>
      <c r="F23" s="56"/>
      <c r="G23" s="47"/>
      <c r="H23" s="59"/>
      <c r="I23" s="56"/>
      <c r="J23" s="60"/>
    </row>
    <row r="24" spans="1:10" ht="48" customHeight="1" x14ac:dyDescent="0.25">
      <c r="A24" s="19"/>
      <c r="B24" s="65"/>
      <c r="C24" s="56"/>
      <c r="D24" s="56"/>
      <c r="E24" s="56"/>
      <c r="F24" s="56"/>
      <c r="G24" s="47"/>
      <c r="H24" s="59"/>
      <c r="I24" s="56"/>
      <c r="J24" s="60"/>
    </row>
    <row r="25" spans="1:10" ht="48" customHeight="1" x14ac:dyDescent="0.25">
      <c r="A25" s="19"/>
      <c r="B25" s="65"/>
      <c r="C25" s="56"/>
      <c r="D25" s="56"/>
      <c r="E25" s="56"/>
      <c r="F25" s="56"/>
      <c r="G25" s="47"/>
      <c r="H25" s="59"/>
      <c r="I25" s="56"/>
      <c r="J25" s="60"/>
    </row>
    <row r="26" spans="1:10" ht="48" customHeight="1" x14ac:dyDescent="0.25">
      <c r="A26" s="19"/>
      <c r="B26" s="65"/>
      <c r="C26" s="56"/>
      <c r="D26" s="56"/>
      <c r="E26" s="56"/>
      <c r="F26" s="56"/>
      <c r="G26" s="47"/>
      <c r="H26" s="59"/>
      <c r="I26" s="56"/>
      <c r="J26" s="60"/>
    </row>
    <row r="27" spans="1:10" ht="48" customHeight="1" x14ac:dyDescent="0.25">
      <c r="A27" s="19"/>
      <c r="B27" s="65"/>
      <c r="C27" s="56"/>
      <c r="D27" s="56"/>
      <c r="E27" s="56"/>
      <c r="F27" s="56"/>
      <c r="G27" s="47"/>
      <c r="H27" s="59"/>
      <c r="I27" s="56"/>
      <c r="J27" s="60"/>
    </row>
    <row r="29" spans="1:10" ht="102" customHeight="1" x14ac:dyDescent="0.25">
      <c r="A29" s="70" t="s">
        <v>70</v>
      </c>
      <c r="B29" s="39"/>
      <c r="C29" s="39"/>
      <c r="D29" s="39"/>
      <c r="E29" s="39"/>
      <c r="F29" s="39"/>
      <c r="G29" s="39"/>
      <c r="H29" s="39"/>
      <c r="I29" s="39"/>
      <c r="J29" s="39"/>
    </row>
    <row r="32" spans="1:10" x14ac:dyDescent="0.25">
      <c r="A32" s="54" t="s">
        <v>71</v>
      </c>
      <c r="B32" s="39"/>
      <c r="C32" s="39"/>
      <c r="D32" s="39"/>
      <c r="E32" s="64"/>
      <c r="F32" s="39"/>
      <c r="G32" s="39"/>
      <c r="H32" s="39"/>
      <c r="I32" s="39"/>
      <c r="J32" s="39"/>
    </row>
    <row r="34" spans="1:10" x14ac:dyDescent="0.25">
      <c r="A34" s="54" t="s">
        <v>72</v>
      </c>
      <c r="B34" s="39"/>
      <c r="C34" s="39"/>
      <c r="D34" s="39"/>
      <c r="E34" s="64"/>
      <c r="F34" s="39"/>
      <c r="G34" s="39"/>
      <c r="H34" s="39"/>
      <c r="I34" s="39"/>
      <c r="J34" s="39"/>
    </row>
    <row r="81" spans="1:1" ht="15.75" x14ac:dyDescent="0.25">
      <c r="A81" t="s">
        <v>73</v>
      </c>
    </row>
  </sheetData>
  <sheetProtection algorithmName="SHA-512" hashValue="5sm8xxTi6jCb5/4chF4oJnfB7WTr7GbVs0DNkMEaqcdyv7eqvsw8+a0zJaUhVpX+xpv/Ol9mzR8J2NKptgVtsw==" saltValue="h6JjMnRpK/dos+6YUVAwpA==" spinCount="100000" sheet="1"/>
  <mergeCells count="51">
    <mergeCell ref="A2:K3"/>
    <mergeCell ref="A6:B6"/>
    <mergeCell ref="B21:G21"/>
    <mergeCell ref="H21:J21"/>
    <mergeCell ref="C11:E11"/>
    <mergeCell ref="I5:J5"/>
    <mergeCell ref="H27:J27"/>
    <mergeCell ref="A12:B12"/>
    <mergeCell ref="F11:H11"/>
    <mergeCell ref="C5:E5"/>
    <mergeCell ref="H25:J25"/>
    <mergeCell ref="I7:J7"/>
    <mergeCell ref="H26:J26"/>
    <mergeCell ref="B25:G25"/>
    <mergeCell ref="B19:G19"/>
    <mergeCell ref="H19:J19"/>
    <mergeCell ref="F5:H5"/>
    <mergeCell ref="I6:J6"/>
    <mergeCell ref="A5:B5"/>
    <mergeCell ref="E34:J34"/>
    <mergeCell ref="C6:E6"/>
    <mergeCell ref="F6:H6"/>
    <mergeCell ref="B27:G27"/>
    <mergeCell ref="H23:J23"/>
    <mergeCell ref="A17:J17"/>
    <mergeCell ref="F12:H12"/>
    <mergeCell ref="B26:G26"/>
    <mergeCell ref="H20:J20"/>
    <mergeCell ref="A29:J29"/>
    <mergeCell ref="B22:G22"/>
    <mergeCell ref="B24:G24"/>
    <mergeCell ref="I13:J13"/>
    <mergeCell ref="A13:B13"/>
    <mergeCell ref="A34:D34"/>
    <mergeCell ref="A15:J15"/>
    <mergeCell ref="A32:D32"/>
    <mergeCell ref="C7:E7"/>
    <mergeCell ref="B20:G20"/>
    <mergeCell ref="A9:K9"/>
    <mergeCell ref="H22:J22"/>
    <mergeCell ref="I12:J12"/>
    <mergeCell ref="A11:B11"/>
    <mergeCell ref="H24:J24"/>
    <mergeCell ref="F7:H7"/>
    <mergeCell ref="F13:H13"/>
    <mergeCell ref="E32:J32"/>
    <mergeCell ref="C12:E12"/>
    <mergeCell ref="B23:G23"/>
    <mergeCell ref="I11:J11"/>
    <mergeCell ref="C13:E13"/>
    <mergeCell ref="A7:B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2025-05-21T09:27:14Z</dcterms:modified>
</cp:coreProperties>
</file>