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92.168.235.3\konkursai\1 Viešieji konkursai\2025 m konkursai\03.25_Vilniaus sav_Priemon intervenc radiolog I_1245726\Skenuoti\"/>
    </mc:Choice>
  </mc:AlternateContent>
  <xr:revisionPtr revIDLastSave="0" documentId="13_ncr:1_{8F90EB16-CFD7-4404-8EEE-2CE4B076ACA8}" xr6:coauthVersionLast="47" xr6:coauthVersionMax="47" xr10:uidLastSave="{00000000-0000-0000-0000-000000000000}"/>
  <bookViews>
    <workbookView xWindow="-120" yWindow="-120" windowWidth="29040" windowHeight="15720" tabRatio="603" xr2:uid="{D4645011-4E27-4C49-9BB1-F8166D06D1A4}"/>
  </bookViews>
  <sheets>
    <sheet name="Sheet1" sheetId="1" r:id="rId1"/>
    <sheet name="Sheet2" sheetId="2" r:id="rId2"/>
    <sheet name="Sheet3" sheetId="3" r:id="rId3"/>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I21" i="1"/>
  <c r="J18" i="1"/>
  <c r="I18" i="1"/>
  <c r="J17" i="1"/>
  <c r="I17" i="1"/>
  <c r="J16" i="1"/>
  <c r="I16" i="1"/>
  <c r="J13" i="1"/>
  <c r="I13" i="1"/>
  <c r="J10" i="1"/>
  <c r="I10" i="1"/>
  <c r="J9" i="1"/>
  <c r="I9" i="1"/>
  <c r="J8" i="1"/>
  <c r="I8" i="1"/>
</calcChain>
</file>

<file path=xl/sharedStrings.xml><?xml version="1.0" encoding="utf-8"?>
<sst xmlns="http://schemas.openxmlformats.org/spreadsheetml/2006/main" count="118" uniqueCount="80">
  <si>
    <t>Pirkimo dalies Nr.</t>
  </si>
  <si>
    <t>Pirkimo dalies pavadinimas</t>
  </si>
  <si>
    <t>Mato vnt.</t>
  </si>
  <si>
    <t>1.</t>
  </si>
  <si>
    <t xml:space="preserve">Balioninis dilatacinis kateteris
</t>
  </si>
  <si>
    <t>vnt.</t>
  </si>
  <si>
    <t>2.</t>
  </si>
  <si>
    <t>3.</t>
  </si>
  <si>
    <t>4.</t>
  </si>
  <si>
    <t xml:space="preserve"> vnt.</t>
  </si>
  <si>
    <t>5.</t>
  </si>
  <si>
    <t>6.</t>
  </si>
  <si>
    <t xml:space="preserve">Balioninis dilatacinis kateteris
</t>
  </si>
  <si>
    <t>7.</t>
  </si>
  <si>
    <t>8.</t>
  </si>
  <si>
    <t>9.</t>
  </si>
  <si>
    <t>10.</t>
  </si>
  <si>
    <t>11.</t>
  </si>
  <si>
    <t>12.</t>
  </si>
  <si>
    <t>13.</t>
  </si>
  <si>
    <t xml:space="preserve">14. </t>
  </si>
  <si>
    <t>15.</t>
  </si>
  <si>
    <t>16.</t>
  </si>
  <si>
    <t>17.</t>
  </si>
  <si>
    <t>18.</t>
  </si>
  <si>
    <t>19.</t>
  </si>
  <si>
    <t>Vaistus išskiriantis balioninis diliatacinis kateteris</t>
  </si>
  <si>
    <t xml:space="preserve">Balioninis dilatacinis kateteris procedūroms žemiau kelio
</t>
  </si>
  <si>
    <t>Prekių techninė specifikacija</t>
  </si>
  <si>
    <t>1. Baliono diametras 4,0 mm.
2. Baliono  ilgis 120, 150, 180, 200 mm.
3. Kateteris  5,3 F.
4. Kateterio ilgis 75, 135 cm (± 2 cm).
5. Metalinis pravedėjas  0,035" (0,89 mm) 
6. Turi atlaikyti slėgį iki 24 (± 1) atmosferų.
7. Introdiuseris: ne daugiau 5F.</t>
  </si>
  <si>
    <t>Vaistus išskiriantis diliatacinis balioninis kateteris</t>
  </si>
  <si>
    <t>Vaistus išskiriantis, aukšto slėgio balioninis diliatacinis kateteris</t>
  </si>
  <si>
    <t>Sistema skirta periferinių arterijų aterektomijos procedūroms</t>
  </si>
  <si>
    <t>1. Baliono diametras 9,0, 10,0, 12,0  mm.
2. Baliono ilgis 20, 40 mm.
3. Kateteris 5 F.
4. Kateterio ilgis 60, 80 (± 5) cm.
5. Metalinis pravedėjas 0,035" (0,89 mm).
6. Turi atlaikyti slėgį: 
     iki 14 atmosferų - 9,0 10,0 mm balioniniams kateteriams;
     iki 12 atmosferų - 12,0 mm balioniniui kateteriui.
7. Introdiuseris: ne daugiau 5F.</t>
  </si>
  <si>
    <t>1. Baliono diametras 3,0, 3,5, 4,0, 4,5, 5,0, 5,5, 6,0, 7,0, 8,0, 9,0  mm.
2. Baliono ilgis 10, 15, 20, 30, 40, 60, 80, 100, 120, 150, 180, 200, 220, 280 mm.
3. Kateteris  5 F.
4. Kateterio ilgis 120 cm (± 3 cm).
5. Metalinis  pravedėjas 0,035" (0,89 mm) (± 0,003") (0,076 mm)).
6.  Turi atlaikyti slėgį: iki 10 atmosferų.
7. Introdiuseris: 
    ne daugiau 5F - 3,0 - 3,5 mm balioniniams kateteriams; 
    ne daugiau 6F - 4,0 - 9,0 mm balioniniams kateteriams.</t>
  </si>
  <si>
    <t>1-19 PIRKIMO ORBJEKTO DALYS</t>
  </si>
  <si>
    <t>Maksimalios perkančiajai organizacijai priimtinos pasiūlymo kainos  įskaitant visus mokesčius, Eur*</t>
  </si>
  <si>
    <t>* Pasiūlymas, kuriame nurodyta kaina yra didesnė, bus atmestas kaip neatitinkantis pirkimo dokumentuose nustatytų reikalavimų.</t>
  </si>
  <si>
    <r>
      <t xml:space="preserve">Gamintojas, komercinis prekės pavadinimas, kataloginis prekės Nr. </t>
    </r>
    <r>
      <rPr>
        <b/>
        <sz val="11"/>
        <color indexed="10"/>
        <rFont val="Times New Roman"/>
        <family val="1"/>
        <charset val="186"/>
      </rPr>
      <t>(privaloma užpildyti)</t>
    </r>
  </si>
  <si>
    <r>
      <t xml:space="preserve">Nuoroda į nurodytą parametrą, patvirtinantį gamintojo dokumento (katalogo/ bukleto/brošiūros/instrukcijos) puslapį, kuriame yra atžyma apie siūlomos prekės atitikimą reikalavimui </t>
    </r>
    <r>
      <rPr>
        <b/>
        <sz val="11"/>
        <color indexed="10"/>
        <rFont val="Times New Roman"/>
        <family val="1"/>
        <charset val="186"/>
      </rPr>
      <t>(privaloma užpildyti)</t>
    </r>
  </si>
  <si>
    <t>Techniniai reikalavimai</t>
  </si>
  <si>
    <t>PVM tarifas (%)</t>
  </si>
  <si>
    <t>Vieneto kaina Eur, be PVM</t>
  </si>
  <si>
    <t>Bendra pasiūlymo kaina Eur, be PVM</t>
  </si>
  <si>
    <t>Bendra pasiūlymo kaina Eur, su PVM</t>
  </si>
  <si>
    <t>VMKL-34500-2 PRIEMONĖS, SKIRTOS INTERVENCINEI RADIOLOGIJAI 1</t>
  </si>
  <si>
    <t xml:space="preserve">1. Baliono diametras 4,0 - 5,0 - 6,0 - 7,0 mm.
2. Baliono ilgis 20, 40 mm.
3. Kateterio ilgis: 40 cm (± 2 cm).
4. Pravedėjas  0,035" (0,89 mm). 
5. Nominalus slėgis - 12 atm.;                                                                                                                     6. Maksimalus slėgis - 20 atm.;                                                                                                        7. Introdiuseris: 5-6 F;                                                                                                                                         8 .Kateterio distalinio galiuko ilgis: 5 mm;                                             9. Baliono padengimas veikliąja medžiaga: paklitakselio ir natūralaus, vandenyje netirpstančio polimero Shellac (arba lygiaverčio) 1:1 mišinys;                                                                                                                             10. Veikliosios medžiagos koncentracija: ne mažiau 3 mcg/mm².                
  </t>
  </si>
  <si>
    <t>1. Baliono diametras 3,0, 3,5, 4,0, 4,5, 5,0, 5,5, 6,0, 7,0, 8,0, 9,0,  mm.
2. Baliono ilgis 10, 15, 20, 30, 40, 60, 80, 100, 120, 150, 180, 200, 220, 280 mm.
3. Kateteris  5 F.
4. Kateterio ilgis 80 cm (± 2 cm), 40 cm (± 2 cm), kateterio galiukas dengtas hidrofiline danga.
5. Metalinis  pravedėjas 0,035" (0,89 mm)
6.  Turi atlaikyti slėgį: iki 10 atmosferų.
7. Introdiuseris: 
   ne daugiau 5F - 3,0 - 3,5 mm balioniniams kateteriams; 
   ne daugiau 6F - 4,0 - 9,0 mm balioniniams kateteriams.                                              8. Įėjimo profilis 1,95 mm, diametras 1,750 mm.</t>
  </si>
  <si>
    <t>1. Baliono diametras 1,25, 1,5 2,0, 2,5, 3,0, 3,5, 4,0, 4,5, 5,0, 5,5, 6,0, 6,5 mm.
2. Baliono ilgis 10, 15, 20, 30, 40, 60, 80, 100, 120, 140, 150, 170, 220, 250, 280 mm.
3. Kateteris 4 F, OTW sistema.
4. Kateterio ilgis 150 cm (± 2 cm),  40 cm (± 2 cm), kateterio galiukas dengtas hidrofiline danga.
5. Metalinis pravedėjas 0,014" (0,36 mm)
6. Turi atlaikyti slėgį iki 18 atmosferų.
7. Introdiuseris:
   ne daugiau 4F - iki 4,5 mm balioniniams kateteriams;
   ne daugiau 5F - 5,0  mm balioniniams kateteriams;
   ne daugiau 6F - nuo 5,5 iki 7,5 mm balioniniams kateteriams;
8. Įėjimo profilis 0,45 mm, diametras 1,067 mm.</t>
  </si>
  <si>
    <t>1. Baliono diametras 4,0, 5,0, 6,0, 7,0, 8,0, 9,0, 10,0 mm.
2. Baliono ilgis  40, 60 mm.
3. OTW tipo, atsparus lenkimui, įėjimo profilis &lt;1,10 mm
4. Kateterio ilgis 45, 80 cm (±5 cm)
5. Metalinis pravedėjas  0,035 "  (0,89 mm) 
6. Turi atlaikyti slėgį: iki 26 bar.
7. Introdiuseris: 
    ne daugiau 5F - 4-5 mm balioniniams kateteriams; 
    ne daugiau 6F - 6-7 mm balioniniams kateteriams;
    ne daugiau 7F - 8-10 mm balioniniams kateteriams.</t>
  </si>
  <si>
    <t>Maksimalus poreikis 36 mėn.</t>
  </si>
  <si>
    <t>Atviro konkurso sąlygų 1 priedas</t>
  </si>
  <si>
    <r>
      <t xml:space="preserve">Prekės kilmės šalis
</t>
    </r>
    <r>
      <rPr>
        <b/>
        <sz val="11"/>
        <color indexed="10"/>
        <rFont val="Times New Roman"/>
        <family val="1"/>
        <charset val="186"/>
      </rPr>
      <t>(privaloma užpildyti)</t>
    </r>
  </si>
  <si>
    <t>1. Baliono diametras 6,0, 7,0, 8,0 mm.
2. Baliono ilgis 80 mm.
3. Kateteris 5 Fr.
4. Kateterio ilgis 75, 115, 150 cm (± 5 cm)
5. Metalinis pravedėjas 0,035" (0,89 mm).
6. Turi atlaikyti slėgį iki 13 (± 1) atmosferų.
7. Introdiuseris: 
   ne daugiau 5F- 6,0 mm balioniniui kateteriui;
   ne daugiau 6F- 7,0 mm, 8,0, mm balioniniams kateteriams.</t>
  </si>
  <si>
    <t>Brosmed, Castor NC, 0.014'' OTW PTA Balloon Dilatation Catheter, 816-020020-150</t>
  </si>
  <si>
    <t>Brosmed, Achilles NC, 0.018'' OTW PTA Balloon Dilatation Catheter, 804-020XXX-0X0; 804-030XXX-0X0</t>
  </si>
  <si>
    <t>Brosmed, Castor NC, 0.014'' OTW PTA Balloon Dilatation Catheter, 816-0XXXXX-XXX</t>
  </si>
  <si>
    <t>Brosmed, Achilles NC, 0.018'' OTW PTA Balloon Dilatation Catheter, 804-025100-150</t>
  </si>
  <si>
    <t>Brosmed, Minerva SC, 0.018'' OTW PTA Balloon Dilatation Catheter, 803-030080-090</t>
  </si>
  <si>
    <t>Brosmed, Tiche NC, 0.035'' OTW PTA Balloon Dilatation Catheter, 34-0XXXXX</t>
  </si>
  <si>
    <t>Kinija</t>
  </si>
  <si>
    <r>
      <t xml:space="preserve">1. Baliono diametras  2,0 mm. 
2. Baliono ilgis 20 mm.
</t>
    </r>
    <r>
      <rPr>
        <b/>
        <sz val="11"/>
        <rFont val="Times New Roman"/>
        <family val="1"/>
        <charset val="186"/>
      </rPr>
      <t xml:space="preserve">3. Kateteris  1,8-2,5 F.
</t>
    </r>
    <r>
      <rPr>
        <sz val="11"/>
        <rFont val="Times New Roman"/>
        <family val="1"/>
        <charset val="186"/>
      </rPr>
      <t>4. Kateterio ilgis 155 cm (</t>
    </r>
    <r>
      <rPr>
        <sz val="11"/>
        <rFont val="Arial"/>
        <family val="2"/>
        <charset val="186"/>
      </rPr>
      <t>±</t>
    </r>
    <r>
      <rPr>
        <sz val="11"/>
        <rFont val="Times New Roman"/>
        <family val="1"/>
        <charset val="186"/>
      </rPr>
      <t xml:space="preserve"> 5 cm).
5. Metalinis pravedėjas 0,014" (0,36 mm).
</t>
    </r>
    <r>
      <rPr>
        <b/>
        <sz val="11"/>
        <rFont val="Times New Roman"/>
        <family val="1"/>
        <charset val="186"/>
      </rPr>
      <t>6. Turi atlaikyti slėgį iki 18 (± 1) atmosferų.</t>
    </r>
    <r>
      <rPr>
        <sz val="11"/>
        <rFont val="Times New Roman"/>
        <family val="1"/>
        <charset val="186"/>
      </rPr>
      <t xml:space="preserve">
7. Introdiuseris: ne daugiau 4F.                                                                                                   </t>
    </r>
    <r>
      <rPr>
        <b/>
        <sz val="11"/>
        <rFont val="Times New Roman"/>
        <family val="1"/>
        <charset val="186"/>
      </rPr>
      <t xml:space="preserve">8. Balionas sulankstytas pagal COMAX technologiją arba lygiavertę.          </t>
    </r>
    <r>
      <rPr>
        <sz val="11"/>
        <rFont val="Times New Roman"/>
        <family val="1"/>
        <charset val="186"/>
      </rPr>
      <t xml:space="preserve">                                                                      
9. Kateteris padengtas hidrofiline danga.</t>
    </r>
  </si>
  <si>
    <r>
      <t xml:space="preserve">1. Baliono diametras  2,0 - 3,0 mm.
2. Baliono ilgis 40, 80, 120, </t>
    </r>
    <r>
      <rPr>
        <b/>
        <sz val="11"/>
        <rFont val="Times New Roman"/>
        <family val="1"/>
        <charset val="186"/>
      </rPr>
      <t>220 mm.</t>
    </r>
    <r>
      <rPr>
        <sz val="11"/>
        <rFont val="Times New Roman"/>
        <family val="1"/>
        <charset val="186"/>
      </rPr>
      <t xml:space="preserve">
3. Kateteris 4 F, OTW tipo, 40 cm d</t>
    </r>
    <r>
      <rPr>
        <b/>
        <sz val="11"/>
        <rFont val="Times New Roman"/>
        <family val="1"/>
        <charset val="186"/>
      </rPr>
      <t>engtas hidrofiline danga, įėjimo profilis 0,50 mm, kateterio vidaus diametras 1,270 mm</t>
    </r>
    <r>
      <rPr>
        <sz val="11"/>
        <rFont val="Times New Roman"/>
        <family val="1"/>
        <charset val="186"/>
      </rPr>
      <t xml:space="preserve">
4. Kateterio ilgis 80 cm (± 10 cm)
5. Metalinis pravedėjas 0,018" (0,457 mm)
</t>
    </r>
    <r>
      <rPr>
        <b/>
        <sz val="11"/>
        <rFont val="Times New Roman"/>
        <family val="1"/>
        <charset val="186"/>
      </rPr>
      <t>6. Turi atlaikyti slėgį iki 18 (± 1) atmosferos</t>
    </r>
    <r>
      <rPr>
        <sz val="11"/>
        <rFont val="Times New Roman"/>
        <family val="1"/>
        <charset val="186"/>
      </rPr>
      <t>.
7. Introdiuseris: ne daugiau 4F.</t>
    </r>
  </si>
  <si>
    <r>
      <t xml:space="preserve">1. Baliono diametras 2,0, 2,5, 3,0, 3,5, 4,0, 4,5, 5,0 mm
2. Baliono ilgis  20, 40, 60, 80, 100, 120, 140, 150, </t>
    </r>
    <r>
      <rPr>
        <b/>
        <sz val="11"/>
        <rFont val="Times New Roman"/>
        <family val="1"/>
        <charset val="186"/>
      </rPr>
      <t>170, 220, 250, 280 mm.</t>
    </r>
    <r>
      <rPr>
        <sz val="11"/>
        <rFont val="Times New Roman"/>
        <family val="1"/>
        <charset val="186"/>
      </rPr>
      <t xml:space="preserve">
3. Kateteris 4 F, OTW sistema.
4. Kateterio ilgis 150 cm (± 2 cm),  </t>
    </r>
    <r>
      <rPr>
        <b/>
        <sz val="11"/>
        <rFont val="Times New Roman"/>
        <family val="1"/>
        <charset val="186"/>
      </rPr>
      <t>40 cm (± 2 cm) kateterio galiukas dengtas hidrofiline danga.</t>
    </r>
    <r>
      <rPr>
        <sz val="11"/>
        <rFont val="Times New Roman"/>
        <family val="1"/>
        <charset val="186"/>
      </rPr>
      <t xml:space="preserve">
5. Metalinis pravedėjas 0,014" (0,36 mm)
6. Turi atlaikyti slėgį iki 18 atmosferų.
7. Introdiuseris:
    ne daugiau 4F - iki 4,5 mm balioniniams kateteriams;
    ne daugiau 5F - 5,0  mm balioniniams kateteriams;                                                           </t>
    </r>
    <r>
      <rPr>
        <b/>
        <sz val="11"/>
        <rFont val="Times New Roman"/>
        <family val="1"/>
        <charset val="186"/>
      </rPr>
      <t>8. Įėjimo profilis 0,45 mm, diametras 1,067 mm.</t>
    </r>
  </si>
  <si>
    <t xml:space="preserve">1. Baliono diametrai: 2,0 - 2,5 - 3,0 - 3,5 - 4,0 mm.
2. Baliono ilgiai:                                                                    
2.1. diametrams 2,0-3,5 mm: 40, 80, 120, 150 mm.                                                                2.2. diametrui 4,0 mm: 40, 80 mm. 
3. Kateterio ilgis: 120, 150 cm (± 2 cm).
4. Maksimalus pravedėjas: 0,015" 
5. Nominalus slėgis - 6 atm.;                                                                 6. Max. slėgis - 16 atm (diametrams 2,0-2,5 mm) / 14 atm (diametrams 3,0-4,0 mm);                                                                               7. Introdiuseris: 4 F;                                                                                   8. Kateterio distalinio galiuko ilgis: 3,5 mm;                                               9. Kateterio galiuko praeinamumo profilis (baliono diametras 4 mm): 0,44 mm;                                                                                                     10. Baliono praeinamumo profilis (balionas 4x40 mm): 0,95 mm;                                      11. Baliono padengimas veikliąja medžiaga: Paklitakselio ir natūralaus, vandenyje netirpstančio polimero Shellac (arba lygiaverčio) 1: 1 mišinys;                                                                      12. Veikliosios medžiagos koncentracija; ne mažiau 3 mcg/mm².                                                                                                                                                       </t>
  </si>
  <si>
    <t>1. Aterektomijos kateteris;                                                                           2. Rankena, turinti maitinimo elementais varomą variklį;                            3. Pravedėjo laikiklis su integruotu prisukamuoju įtaisu arba analogišku sprendimu;                                                                       4. Atliekų maišelis;                                                                               5. Kateterių dydžiai:  1,5 -1,8 - 2,2 mm.                                                     6. Kateterio ilgis:  127 (± 1 cm), 130 (± 1 cm), 149 cm (± 1 cm);                                 
7. Pravedėjas 0,014" (0,36 mm).</t>
  </si>
  <si>
    <r>
      <t xml:space="preserve">1. Baliono diametras 2,5 mm.
2. Baliono ilgis 100 mm.
</t>
    </r>
    <r>
      <rPr>
        <b/>
        <sz val="11"/>
        <rFont val="Times New Roman"/>
        <family val="1"/>
        <charset val="186"/>
      </rPr>
      <t>3. Kateteris 3.6 Fr.</t>
    </r>
    <r>
      <rPr>
        <sz val="11"/>
        <rFont val="Times New Roman"/>
        <family val="1"/>
        <charset val="186"/>
      </rPr>
      <t xml:space="preserve">
4. Kateterio ilgis 150 cm (± 2 cm).
5. Metalinis pravedėjas 0,018" (0,457 mm).
6. Turi atlaikyti slėgį iki 22 (± 1) atmosferų.
7. Introdiuseris: ne daugiau 4 F.</t>
    </r>
  </si>
  <si>
    <t xml:space="preserve">1. Baliono diametrai: 4,0 - 5,0 - 6,0 - 7,0 - 8,0 mm.
2. Baliono ilgiai:                                                                            2.1. diametrams 4,0-7,0 mm: 20, 40, 60, 80, 100, 120, 150, 190, 230 mm.                                                                              
2.2. diametrui 8,0 mm: 20, 40, 60, 80, 100 mm;
3. Kateterio ilgis: 80, 135 cm (± 2 cm.);
4. Pravedėjas: 0,035" (0,89 mm);
5. Nominalus slėgis - 6 atm.;
6. Max. slėgis - 16 atm.;
7. Introdiuseris: 5-6 F;                                                                                                                                                                               8. Kateterio distalinio galiuko ilgis; 5 mm;                                                                                     9. Baliono padengimas veikliąja medžiaga: Paklitakselio ir natūralaus, vandenyje netirpstančio polimeroShellac (arba lygiaverčio) 1:1 mišinys;                                                                           10. Veikliosios medžiagos koncentracija; ne mažiau 3 mcg/mm².                        </t>
  </si>
  <si>
    <r>
      <t xml:space="preserve">1. Baliono diametras 3,0 mm.
2. Baliono ilgis 80 mm.
</t>
    </r>
    <r>
      <rPr>
        <b/>
        <sz val="11"/>
        <rFont val="Times New Roman"/>
        <family val="1"/>
        <charset val="186"/>
      </rPr>
      <t>3. Kateteris 3,6 - 4,0 Fr.</t>
    </r>
    <r>
      <rPr>
        <sz val="11"/>
        <rFont val="Times New Roman"/>
        <family val="1"/>
        <charset val="186"/>
      </rPr>
      <t xml:space="preserve">
4. Kateterio ilgis 90 cm (± 3 cm).
5. Metalinis pravedėjas 0,018" (0,457 mm).
6. Turi atlaikyti slėgį iki 15 (± 1) atmosferų.
7. Introdiuseris: ne daugiau 4 F.</t>
    </r>
  </si>
  <si>
    <r>
      <t xml:space="preserve">1. Baliono diametras 4,0, 5,0  6,0 mm.
2. Baliono ilgis  20, 30, 40, 60, 80, 100 mm.
</t>
    </r>
    <r>
      <rPr>
        <b/>
        <sz val="11"/>
        <rFont val="Times New Roman"/>
        <family val="1"/>
        <charset val="186"/>
      </rPr>
      <t>3. Kateteris 5,3 Fr</t>
    </r>
    <r>
      <rPr>
        <sz val="11"/>
        <rFont val="Times New Roman"/>
        <family val="1"/>
        <charset val="186"/>
      </rPr>
      <t xml:space="preserve">.
4. Kateterio ilgis  40, 75, 135 cm (± 5 cm).
5. </t>
    </r>
    <r>
      <rPr>
        <b/>
        <sz val="11"/>
        <rFont val="Times New Roman"/>
        <family val="1"/>
        <charset val="186"/>
      </rPr>
      <t>Metalinis</t>
    </r>
    <r>
      <rPr>
        <sz val="11"/>
        <rFont val="Times New Roman"/>
        <family val="1"/>
        <charset val="186"/>
      </rPr>
      <t xml:space="preserve"> pravedėjas 0,035" (0,89 mm).
6. Turi atlaikyti slėgį iki 24 (± 1) atmosferų.
7. Introdiuseris: ne daugiau 5F.</t>
    </r>
  </si>
  <si>
    <r>
      <t xml:space="preserve">1. Baliono diametras 6,0, 7,0, 8,0 mm.
2. Baliono ilgis  20, 30, 40, 60, 80, 100 mm.
</t>
    </r>
    <r>
      <rPr>
        <b/>
        <sz val="11"/>
        <rFont val="Times New Roman"/>
        <family val="1"/>
        <charset val="186"/>
      </rPr>
      <t>3. Kateteris  5,3 Fr.</t>
    </r>
    <r>
      <rPr>
        <sz val="11"/>
        <rFont val="Times New Roman"/>
        <family val="1"/>
        <charset val="186"/>
      </rPr>
      <t xml:space="preserve">
4. Kateterio ilgis 40, 75, 135 cm (± 5 cm)
5. </t>
    </r>
    <r>
      <rPr>
        <b/>
        <sz val="11"/>
        <rFont val="Times New Roman"/>
        <family val="1"/>
        <charset val="186"/>
      </rPr>
      <t>Metalinis</t>
    </r>
    <r>
      <rPr>
        <sz val="11"/>
        <rFont val="Times New Roman"/>
        <family val="1"/>
        <charset val="186"/>
      </rPr>
      <t xml:space="preserve"> pravedėjas 0,035" (0,89 mm).
6. Turi atlaikyti slėgį: 
    iki 24 (± 1) atmosferų - 6 mm balioniniui kateteriui;
    iki 20 (± 1) atmosferų - 7-8 mm balioniniams kateteriams.
7. Introdiuseris: 
    ne daugiau 5F- 6,0- 7,0 mm balioniniui kateteriui;
    ne daugiau 6F-  8,0  mm balioniniams kateteriams.</t>
    </r>
  </si>
  <si>
    <r>
      <t xml:space="preserve">1. Baliono diametras  2,0, 2,5, 3,0, 3,5, 4,0, 4,5, 5,0, 5,5, 6,0, </t>
    </r>
    <r>
      <rPr>
        <b/>
        <sz val="11"/>
        <rFont val="Times New Roman"/>
        <family val="1"/>
        <charset val="186"/>
      </rPr>
      <t>6,5,  mm.</t>
    </r>
    <r>
      <rPr>
        <sz val="11"/>
        <rFont val="Times New Roman"/>
        <family val="1"/>
        <charset val="186"/>
      </rPr>
      <t xml:space="preserve">
2. Baliono ilgis 10, 15, 20, 30, 40, 60, 80, 100, 120,150, </t>
    </r>
    <r>
      <rPr>
        <b/>
        <sz val="11"/>
        <rFont val="Times New Roman"/>
        <family val="1"/>
        <charset val="186"/>
      </rPr>
      <t>200, 220, 280 mm.</t>
    </r>
    <r>
      <rPr>
        <sz val="11"/>
        <rFont val="Times New Roman"/>
        <family val="1"/>
        <charset val="186"/>
      </rPr>
      <t xml:space="preserve">
3. Kateteris 4 F, OTW sistema.
</t>
    </r>
    <r>
      <rPr>
        <b/>
        <sz val="11"/>
        <rFont val="Times New Roman"/>
        <family val="1"/>
        <charset val="186"/>
      </rPr>
      <t>4. Kateterio ilgis 80 cm (± 2 cm),  40 cm (± 2 cm) kateterio galiukas dengtas hidrofiline danga.</t>
    </r>
    <r>
      <rPr>
        <sz val="11"/>
        <rFont val="Times New Roman"/>
        <family val="1"/>
        <charset val="186"/>
      </rPr>
      <t xml:space="preserve">
5. Metalinis pravedėjas 0,014 '' (0,36 mm)
6. Turi atlaikyti slėgį iki 18 atmosferų.
7. Introdiuseris:
    ne daugiau 4F - iki 4,5 mm balioniniams kateteriams;
    ne daugiau 5F - 5,0  mm balioniniams kateteriams;
    ne daugiau 6F - nuo 5,5 iki 6,5 mm balioniniams kateteriams;
8. Įėjimo profilis 0,45 mm, diametras 1,067 mm.</t>
    </r>
  </si>
  <si>
    <t>Žr. „Katalogas_1 pirkimo dalis.pdf“, psl. 1.</t>
  </si>
  <si>
    <t>Žr. „Katalogas_2 pirkimo dalis.pdf“, psl. 1</t>
  </si>
  <si>
    <t>Žr. „Katalogas_3 pirkimo dalis.pdf“, psl. 1.</t>
  </si>
  <si>
    <t>Žr. „Katalogas_6 pirkimo dalis.pdf“, psl. 1</t>
  </si>
  <si>
    <t>Žr. „Katalogas_9 pirkimo dalis.pdf“, psl. 1</t>
  </si>
  <si>
    <t>Žr. „Katalogas_10 pirkimo dalis.pdf“, psl. 1</t>
  </si>
  <si>
    <t>Žr. „Katalogas_11 pirkimo dalis.pdf“, psl. 1</t>
  </si>
  <si>
    <t>Žr. „Katalogas_14 pirkimo dalis.pdf“, psl.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</si>
</sst>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sz val="10"/>
      <name val="Arial"/>
      <family val="2"/>
      <charset val="186"/>
    </font>
    <font>
      <b/>
      <sz val="12"/>
      <name val="Times New Roman"/>
      <family val="1"/>
      <charset val="186"/>
    </font>
    <font>
      <b/>
      <sz val="11"/>
      <name val="Times New Roman"/>
      <family val="1"/>
      <charset val="186"/>
    </font>
    <font>
      <sz val="11"/>
      <name val="Times New Roman"/>
      <family val="1"/>
      <charset val="186"/>
    </font>
    <font>
      <sz val="11"/>
      <name val="Arial"/>
      <family val="2"/>
      <charset val="186"/>
    </font>
    <font>
      <sz val="10"/>
      <name val="Times New Roman"/>
      <family val="1"/>
      <charset val="186"/>
    </font>
    <font>
      <sz val="11"/>
      <color indexed="8"/>
      <name val="Calibri"/>
      <family val="2"/>
      <charset val="186"/>
    </font>
    <font>
      <sz val="12"/>
      <name val="Times New Roman"/>
      <family val="1"/>
      <charset val="186"/>
    </font>
    <font>
      <b/>
      <sz val="11"/>
      <color indexed="10"/>
      <name val="Times New Roman"/>
      <family val="1"/>
      <charset val="186"/>
    </font>
    <font>
      <b/>
      <sz val="11"/>
      <color rgb="FF000000"/>
      <name val="Times New Roman"/>
      <family val="1"/>
      <charset val="186"/>
    </font>
    <font>
      <sz val="11"/>
      <name val="Calibri"/>
      <family val="2"/>
      <charset val="186"/>
    </font>
  </fonts>
  <fills count="2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26"/>
      </patternFill>
    </fill>
    <fill>
      <patternFill patternType="solid">
        <fgColor theme="0"/>
        <bgColor indexed="64"/>
      </patternFill>
    </fill>
  </fills>
  <borders count="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32">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9" borderId="0" applyNumberFormat="0" applyBorder="0" applyAlignment="0" applyProtection="0"/>
    <xf numFmtId="0" fontId="2" fillId="3" borderId="0" applyNumberFormat="0" applyBorder="0" applyAlignment="0" applyProtection="0"/>
    <xf numFmtId="0" fontId="3" fillId="20" borderId="1" applyNumberFormat="0" applyAlignment="0" applyProtection="0"/>
    <xf numFmtId="0" fontId="4" fillId="21" borderId="2" applyNumberFormat="0" applyAlignment="0" applyProtection="0"/>
    <xf numFmtId="0" fontId="5" fillId="7" borderId="1" applyNumberFormat="0" applyAlignment="0" applyProtection="0"/>
    <xf numFmtId="0" fontId="6" fillId="0" borderId="3" applyNumberFormat="0" applyFill="0" applyAlignment="0" applyProtection="0"/>
    <xf numFmtId="0" fontId="7" fillId="22" borderId="0" applyNumberFormat="0" applyBorder="0" applyAlignment="0" applyProtection="0"/>
    <xf numFmtId="0" fontId="14" fillId="23" borderId="4" applyNumberFormat="0" applyAlignment="0" applyProtection="0"/>
  </cellStyleXfs>
  <cellXfs count="43">
    <xf numFmtId="0" fontId="0" fillId="0" borderId="0" xfId="0"/>
    <xf numFmtId="0" fontId="11" fillId="24" borderId="5" xfId="0" applyFont="1" applyFill="1" applyBorder="1" applyAlignment="1">
      <alignment horizontal="center" vertical="top" wrapText="1"/>
    </xf>
    <xf numFmtId="0" fontId="11" fillId="25" borderId="5" xfId="0" applyFont="1" applyFill="1" applyBorder="1" applyAlignment="1">
      <alignment horizontal="center" vertical="top"/>
    </xf>
    <xf numFmtId="0" fontId="11" fillId="25" borderId="5" xfId="0" applyFont="1" applyFill="1" applyBorder="1" applyAlignment="1">
      <alignment horizontal="left" vertical="top" wrapText="1"/>
    </xf>
    <xf numFmtId="0" fontId="11" fillId="25" borderId="5" xfId="0" applyFont="1" applyFill="1" applyBorder="1" applyAlignment="1">
      <alignment horizontal="center" vertical="center" wrapText="1"/>
    </xf>
    <xf numFmtId="2" fontId="11" fillId="25" borderId="5" xfId="0" applyNumberFormat="1" applyFont="1" applyFill="1" applyBorder="1" applyAlignment="1">
      <alignment horizontal="center" vertical="center" wrapText="1"/>
    </xf>
    <xf numFmtId="0" fontId="10" fillId="24" borderId="5" xfId="0" applyFont="1" applyFill="1" applyBorder="1" applyAlignment="1">
      <alignment horizontal="center" vertical="top" wrapText="1"/>
    </xf>
    <xf numFmtId="0" fontId="15" fillId="25" borderId="0" xfId="0" applyFont="1" applyFill="1"/>
    <xf numFmtId="0" fontId="15" fillId="25" borderId="0" xfId="0" applyFont="1" applyFill="1" applyAlignment="1">
      <alignment wrapText="1"/>
    </xf>
    <xf numFmtId="0" fontId="15" fillId="25" borderId="0" xfId="0" applyFont="1" applyFill="1" applyAlignment="1">
      <alignment horizontal="center"/>
    </xf>
    <xf numFmtId="0" fontId="9" fillId="25" borderId="0" xfId="0" applyFont="1" applyFill="1" applyAlignment="1">
      <alignment horizontal="right" vertical="center"/>
    </xf>
    <xf numFmtId="0" fontId="15" fillId="25" borderId="0" xfId="0" applyFont="1" applyFill="1" applyAlignment="1">
      <alignment vertical="center"/>
    </xf>
    <xf numFmtId="0" fontId="15" fillId="25" borderId="0" xfId="0" applyFont="1" applyFill="1" applyAlignment="1">
      <alignment horizontal="center" vertical="center"/>
    </xf>
    <xf numFmtId="2" fontId="15" fillId="25" borderId="0" xfId="0" applyNumberFormat="1" applyFont="1" applyFill="1" applyAlignment="1">
      <alignment horizontal="center" vertical="center"/>
    </xf>
    <xf numFmtId="0" fontId="9" fillId="25" borderId="0" xfId="0" applyFont="1" applyFill="1" applyAlignment="1">
      <alignment horizontal="center"/>
    </xf>
    <xf numFmtId="0" fontId="9" fillId="25" borderId="0" xfId="0" applyFont="1" applyFill="1" applyAlignment="1">
      <alignment horizontal="center" vertical="center"/>
    </xf>
    <xf numFmtId="0" fontId="9" fillId="25" borderId="0" xfId="0" applyFont="1" applyFill="1" applyAlignment="1">
      <alignment horizontal="center"/>
    </xf>
    <xf numFmtId="0" fontId="10" fillId="24" borderId="5" xfId="0" applyFont="1" applyFill="1" applyBorder="1" applyAlignment="1">
      <alignment horizontal="center" vertical="center" wrapText="1"/>
    </xf>
    <xf numFmtId="0" fontId="17" fillId="25" borderId="8" xfId="0" applyFont="1" applyFill="1" applyBorder="1" applyAlignment="1">
      <alignment horizontal="center" vertical="center" wrapText="1" shrinkToFit="1"/>
    </xf>
    <xf numFmtId="2" fontId="17" fillId="25" borderId="8" xfId="0" applyNumberFormat="1" applyFont="1" applyFill="1" applyBorder="1" applyAlignment="1">
      <alignment horizontal="center" vertical="center" wrapText="1" shrinkToFit="1"/>
    </xf>
    <xf numFmtId="0" fontId="10" fillId="24" borderId="7" xfId="0" applyFont="1" applyFill="1" applyBorder="1" applyAlignment="1">
      <alignment horizontal="center" vertical="center" wrapText="1"/>
    </xf>
    <xf numFmtId="0" fontId="0" fillId="25" borderId="0" xfId="0" applyFill="1"/>
    <xf numFmtId="0" fontId="11" fillId="24" borderId="5" xfId="0" applyFont="1" applyFill="1" applyBorder="1" applyAlignment="1">
      <alignment horizontal="left" vertical="top" wrapText="1"/>
    </xf>
    <xf numFmtId="0" fontId="11" fillId="24" borderId="5" xfId="0" applyFont="1" applyFill="1" applyBorder="1" applyAlignment="1">
      <alignment horizontal="center" vertical="center" wrapText="1"/>
    </xf>
    <xf numFmtId="2" fontId="11" fillId="24" borderId="6" xfId="0" applyNumberFormat="1" applyFont="1" applyFill="1" applyBorder="1" applyAlignment="1">
      <alignment horizontal="center" vertical="center" wrapText="1"/>
    </xf>
    <xf numFmtId="0" fontId="13" fillId="24" borderId="5" xfId="0" applyFont="1" applyFill="1" applyBorder="1" applyAlignment="1">
      <alignment horizontal="center" vertical="center" wrapText="1"/>
    </xf>
    <xf numFmtId="0" fontId="18" fillId="25" borderId="0" xfId="0" applyFont="1" applyFill="1"/>
    <xf numFmtId="0" fontId="10" fillId="25" borderId="5" xfId="0" applyFont="1" applyFill="1" applyBorder="1" applyAlignment="1">
      <alignment horizontal="center" vertical="top"/>
    </xf>
    <xf numFmtId="0" fontId="10" fillId="25" borderId="5" xfId="0" applyFont="1" applyFill="1" applyBorder="1" applyAlignment="1">
      <alignment horizontal="center" vertical="top" wrapText="1"/>
    </xf>
    <xf numFmtId="2" fontId="11" fillId="24" borderId="5" xfId="0" applyNumberFormat="1" applyFont="1" applyFill="1" applyBorder="1" applyAlignment="1">
      <alignment horizontal="center" vertical="center" wrapText="1"/>
    </xf>
    <xf numFmtId="0" fontId="11" fillId="25" borderId="5" xfId="0" applyFont="1" applyFill="1" applyBorder="1" applyAlignment="1">
      <alignment horizontal="center" vertical="top" wrapText="1"/>
    </xf>
    <xf numFmtId="0" fontId="13" fillId="25" borderId="5" xfId="0" applyFont="1" applyFill="1" applyBorder="1" applyAlignment="1">
      <alignment horizontal="center" vertical="center" wrapText="1"/>
    </xf>
    <xf numFmtId="0" fontId="13" fillId="25" borderId="5" xfId="0" applyFont="1" applyFill="1" applyBorder="1" applyAlignment="1">
      <alignment horizontal="center" vertical="center"/>
    </xf>
    <xf numFmtId="0" fontId="8" fillId="25" borderId="5" xfId="0" applyFont="1" applyFill="1" applyBorder="1" applyAlignment="1">
      <alignment horizontal="center" vertical="center"/>
    </xf>
    <xf numFmtId="0" fontId="10" fillId="24" borderId="5" xfId="0" applyFont="1" applyFill="1" applyBorder="1" applyAlignment="1">
      <alignment horizontal="center" vertical="top"/>
    </xf>
    <xf numFmtId="0" fontId="11" fillId="25" borderId="5" xfId="0" applyFont="1" applyFill="1" applyBorder="1" applyAlignment="1">
      <alignment horizontal="center" vertical="center"/>
    </xf>
    <xf numFmtId="0" fontId="12" fillId="25" borderId="5" xfId="0" applyFont="1" applyFill="1" applyBorder="1" applyAlignment="1">
      <alignment horizontal="center" vertical="center"/>
    </xf>
    <xf numFmtId="0" fontId="8" fillId="25" borderId="0" xfId="0" applyFont="1" applyFill="1"/>
    <xf numFmtId="0" fontId="8" fillId="25" borderId="0" xfId="0" applyFont="1" applyFill="1" applyAlignment="1">
      <alignment wrapText="1"/>
    </xf>
    <xf numFmtId="0" fontId="8" fillId="25" borderId="0" xfId="0" applyFont="1" applyFill="1" applyAlignment="1">
      <alignment horizontal="center"/>
    </xf>
    <xf numFmtId="0" fontId="8" fillId="25" borderId="0" xfId="0" applyFont="1" applyFill="1" applyAlignment="1">
      <alignment horizontal="center" vertical="center"/>
    </xf>
    <xf numFmtId="2" fontId="8" fillId="25" borderId="0" xfId="0" applyNumberFormat="1" applyFont="1" applyFill="1" applyAlignment="1">
      <alignment horizontal="center" vertical="center"/>
    </xf>
    <xf numFmtId="0" fontId="18" fillId="25" borderId="0" xfId="0" applyFont="1" applyFill="1" applyAlignment="1">
      <alignment vertical="center"/>
    </xf>
  </cellXfs>
  <cellStyles count="32">
    <cellStyle name="20% - Accent1" xfId="1" xr:uid="{C4BDC0D7-9DD3-4901-B699-E31BB4481679}"/>
    <cellStyle name="20% - Accent2" xfId="2" xr:uid="{8D874B33-1822-4B43-BDD3-944D86765545}"/>
    <cellStyle name="20% - Accent3" xfId="3" xr:uid="{3311A768-774F-4A80-B4F8-0ECBB97D8E19}"/>
    <cellStyle name="20% - Accent4" xfId="4" xr:uid="{47E80C32-A7F0-4C23-9ECB-B36B0F51D599}"/>
    <cellStyle name="20% - Accent5" xfId="5" xr:uid="{A6A0592A-40B9-4C15-9C54-9DB6D4E1DFBE}"/>
    <cellStyle name="20% - Accent6" xfId="6" xr:uid="{C7694F98-6346-4FBA-96D9-BA43A95CEA1D}"/>
    <cellStyle name="40% - Accent1" xfId="7" xr:uid="{6F92C15F-B325-4EC8-8292-111FC0764E02}"/>
    <cellStyle name="40% - Accent2" xfId="8" xr:uid="{5C06B0B5-FB70-45EF-BDB7-FC6684B4DAF0}"/>
    <cellStyle name="40% - Accent3" xfId="9" xr:uid="{0752F39A-919E-4CFB-810E-E302179E319C}"/>
    <cellStyle name="40% - Accent4" xfId="10" xr:uid="{8D7C49A3-31DF-4A9E-81D2-EBBCA9FAEF13}"/>
    <cellStyle name="40% - Accent5" xfId="11" xr:uid="{D7F66575-75BE-4FF9-A13E-82DFF1042236}"/>
    <cellStyle name="40% - Accent6" xfId="12" xr:uid="{2731EC07-8E42-4A91-840B-CC6D59BC561A}"/>
    <cellStyle name="60% - Accent1" xfId="13" xr:uid="{C149006B-F951-41CF-B230-2A663998CF39}"/>
    <cellStyle name="60% - Accent2" xfId="14" xr:uid="{1D6A7FC3-EEEA-4BEF-B620-E31E8AA1E7A9}"/>
    <cellStyle name="60% - Accent3" xfId="15" xr:uid="{F630B4EE-F47C-4172-AF12-826BEB1A6FB2}"/>
    <cellStyle name="60% - Accent4" xfId="16" xr:uid="{5FABC3EB-7649-46A5-9773-C5F5E8D58076}"/>
    <cellStyle name="60% - Accent5" xfId="17" xr:uid="{948F8553-19B0-42FE-86CA-597CE2F6E75B}"/>
    <cellStyle name="60% - Accent6" xfId="18" xr:uid="{29B4AA96-3FBB-4DA8-8A30-634DF4B029D9}"/>
    <cellStyle name="Accent1" xfId="19" xr:uid="{1ED3C07C-005A-4BE7-B133-C7197464B9C9}"/>
    <cellStyle name="Accent2" xfId="20" xr:uid="{DA4AB977-C8CF-4574-B05B-C77AE44DC22F}"/>
    <cellStyle name="Accent3" xfId="21" xr:uid="{4471115A-C984-4DC0-B40D-EFAA55CC20F3}"/>
    <cellStyle name="Accent4" xfId="22" xr:uid="{72A12DDE-43E7-4403-A8EC-0E179A2CA8D9}"/>
    <cellStyle name="Accent5" xfId="23" xr:uid="{DD1DCB39-DED6-479D-A9B2-924D85FE05F2}"/>
    <cellStyle name="Accent6" xfId="24" xr:uid="{83998CF4-6829-41CD-8566-E40BA8CD2863}"/>
    <cellStyle name="Bad" xfId="25" xr:uid="{0F3652D5-156D-48D2-A612-8C7D2F30B501}"/>
    <cellStyle name="Calculation" xfId="26" xr:uid="{800ACB2D-4C2C-4044-BD79-1A876F72AF91}"/>
    <cellStyle name="Check Cell" xfId="27" xr:uid="{9DA0853E-4E32-4A11-A0CB-F6D81799179E}"/>
    <cellStyle name="Input" xfId="28" xr:uid="{1FF4BFE1-AE63-496A-8CD5-39B8BB3CCDD5}"/>
    <cellStyle name="Linked Cell" xfId="29" xr:uid="{1E6DB40A-7E54-4CDA-8567-13206D3D2A45}"/>
    <cellStyle name="Neutral" xfId="30" xr:uid="{0FCA820B-1E73-4B69-B6CC-BD7697DAAD6B}"/>
    <cellStyle name="Normal" xfId="0" builtinId="0"/>
    <cellStyle name="Note" xfId="31" xr:uid="{B6159643-152C-4AB0-ADC8-49D0FE0AC7E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54386-B1D0-433D-810F-C16E7EB98096}">
  <dimension ref="A1:P26"/>
  <sheetViews>
    <sheetView tabSelected="1" zoomScale="87" zoomScaleNormal="87" workbookViewId="0">
      <selection activeCell="F8" sqref="F8"/>
    </sheetView>
  </sheetViews>
  <sheetFormatPr defaultColWidth="9.140625" defaultRowHeight="15" x14ac:dyDescent="0.25"/>
  <cols>
    <col min="1" max="1" width="9.7109375" style="37" customWidth="1"/>
    <col min="2" max="2" width="24" style="38" customWidth="1"/>
    <col min="3" max="3" width="7.7109375" style="39" customWidth="1"/>
    <col min="4" max="4" width="13" style="39" customWidth="1"/>
    <col min="5" max="5" width="25.7109375" style="39" customWidth="1"/>
    <col min="6" max="6" width="55.28515625" style="37" customWidth="1"/>
    <col min="7" max="7" width="14.5703125" style="40" customWidth="1"/>
    <col min="8" max="10" width="14.5703125" style="41" customWidth="1"/>
    <col min="11" max="12" width="28" style="40" customWidth="1"/>
    <col min="13" max="13" width="32.140625" style="40" customWidth="1"/>
    <col min="14" max="14" width="11.140625" style="37" customWidth="1"/>
    <col min="15" max="15" width="21.42578125" style="26" customWidth="1"/>
    <col min="16" max="16" width="11.85546875" style="42" customWidth="1"/>
    <col min="17" max="16384" width="9.140625" style="26"/>
  </cols>
  <sheetData>
    <row r="1" spans="1:16" s="7" customFormat="1" ht="15.75" x14ac:dyDescent="0.25">
      <c r="B1" s="8"/>
      <c r="C1" s="9"/>
      <c r="D1" s="9"/>
      <c r="E1" s="9"/>
      <c r="F1" s="10" t="s">
        <v>51</v>
      </c>
      <c r="G1" s="10"/>
      <c r="H1" s="10"/>
      <c r="I1" s="10"/>
      <c r="J1" s="10"/>
      <c r="K1" s="10"/>
      <c r="L1" s="10"/>
      <c r="M1" s="10"/>
      <c r="P1" s="11"/>
    </row>
    <row r="2" spans="1:16" s="7" customFormat="1" ht="7.5" customHeight="1" x14ac:dyDescent="0.25">
      <c r="B2" s="8"/>
      <c r="C2" s="9"/>
      <c r="D2" s="9"/>
      <c r="E2" s="9"/>
      <c r="G2" s="12"/>
      <c r="H2" s="13"/>
      <c r="I2" s="13"/>
      <c r="J2" s="13"/>
      <c r="K2" s="12"/>
      <c r="L2" s="12"/>
      <c r="M2" s="12"/>
      <c r="P2" s="11"/>
    </row>
    <row r="3" spans="1:16" s="7" customFormat="1" ht="15.75" hidden="1" x14ac:dyDescent="0.25">
      <c r="A3" s="14" t="s">
        <v>45</v>
      </c>
      <c r="B3" s="14"/>
      <c r="C3" s="14"/>
      <c r="D3" s="14"/>
      <c r="E3" s="14"/>
      <c r="F3" s="14"/>
      <c r="G3" s="14"/>
      <c r="H3" s="14"/>
      <c r="I3" s="14"/>
      <c r="J3" s="14"/>
      <c r="K3" s="14"/>
      <c r="L3" s="14"/>
      <c r="M3" s="14"/>
      <c r="P3" s="11"/>
    </row>
    <row r="4" spans="1:16" s="7" customFormat="1" ht="15.75" hidden="1" x14ac:dyDescent="0.25">
      <c r="A4" s="14" t="s">
        <v>35</v>
      </c>
      <c r="B4" s="14"/>
      <c r="C4" s="14"/>
      <c r="D4" s="14"/>
      <c r="E4" s="14"/>
      <c r="F4" s="14"/>
      <c r="G4" s="14"/>
      <c r="H4" s="14"/>
      <c r="I4" s="14"/>
      <c r="J4" s="14"/>
      <c r="K4" s="14"/>
      <c r="L4" s="14"/>
      <c r="M4" s="14"/>
      <c r="P4" s="11"/>
    </row>
    <row r="5" spans="1:16" s="7" customFormat="1" ht="15.75" hidden="1" x14ac:dyDescent="0.25">
      <c r="A5" s="15" t="s">
        <v>28</v>
      </c>
      <c r="B5" s="15"/>
      <c r="C5" s="15"/>
      <c r="D5" s="15"/>
      <c r="E5" s="15"/>
      <c r="F5" s="15"/>
      <c r="G5" s="15"/>
      <c r="H5" s="15"/>
      <c r="I5" s="15"/>
      <c r="J5" s="15"/>
      <c r="K5" s="15"/>
      <c r="L5" s="15"/>
      <c r="M5" s="15"/>
      <c r="P5" s="11"/>
    </row>
    <row r="6" spans="1:16" s="7" customFormat="1" ht="15.75" hidden="1" x14ac:dyDescent="0.25">
      <c r="A6" s="7" t="s">
        <v>37</v>
      </c>
      <c r="B6" s="8"/>
      <c r="C6" s="9"/>
      <c r="D6" s="9"/>
      <c r="E6" s="9"/>
      <c r="G6" s="12"/>
      <c r="H6" s="13"/>
      <c r="I6" s="13"/>
      <c r="J6" s="13"/>
      <c r="K6" s="12"/>
      <c r="L6" s="12"/>
      <c r="M6" s="12"/>
      <c r="N6" s="16"/>
      <c r="P6" s="11"/>
    </row>
    <row r="7" spans="1:16" s="21" customFormat="1" ht="114" x14ac:dyDescent="0.25">
      <c r="A7" s="17" t="s">
        <v>0</v>
      </c>
      <c r="B7" s="17" t="s">
        <v>1</v>
      </c>
      <c r="C7" s="17" t="s">
        <v>2</v>
      </c>
      <c r="D7" s="17" t="s">
        <v>50</v>
      </c>
      <c r="E7" s="17" t="s">
        <v>36</v>
      </c>
      <c r="F7" s="17" t="s">
        <v>40</v>
      </c>
      <c r="G7" s="18" t="s">
        <v>41</v>
      </c>
      <c r="H7" s="19" t="s">
        <v>42</v>
      </c>
      <c r="I7" s="19" t="s">
        <v>43</v>
      </c>
      <c r="J7" s="19" t="s">
        <v>44</v>
      </c>
      <c r="K7" s="20" t="s">
        <v>38</v>
      </c>
      <c r="L7" s="20" t="s">
        <v>52</v>
      </c>
      <c r="M7" s="17" t="s">
        <v>39</v>
      </c>
    </row>
    <row r="8" spans="1:16" ht="153.6" customHeight="1" x14ac:dyDescent="0.25">
      <c r="A8" s="6" t="s">
        <v>3</v>
      </c>
      <c r="B8" s="6" t="s">
        <v>4</v>
      </c>
      <c r="C8" s="1" t="s">
        <v>5</v>
      </c>
      <c r="D8" s="1">
        <v>5</v>
      </c>
      <c r="E8" s="1">
        <v>330.75</v>
      </c>
      <c r="F8" s="22" t="s">
        <v>61</v>
      </c>
      <c r="G8" s="23">
        <v>5</v>
      </c>
      <c r="H8" s="24">
        <v>89</v>
      </c>
      <c r="I8" s="24">
        <f>H8*D8</f>
        <v>445</v>
      </c>
      <c r="J8" s="24">
        <f>H8*1.05*D8</f>
        <v>467.25</v>
      </c>
      <c r="K8" s="25" t="s">
        <v>54</v>
      </c>
      <c r="L8" s="25" t="s">
        <v>60</v>
      </c>
      <c r="M8" s="25" t="s">
        <v>72</v>
      </c>
      <c r="N8" s="26"/>
      <c r="P8" s="26"/>
    </row>
    <row r="9" spans="1:16" ht="139.5" customHeight="1" x14ac:dyDescent="0.25">
      <c r="A9" s="27" t="s">
        <v>6</v>
      </c>
      <c r="B9" s="28" t="s">
        <v>4</v>
      </c>
      <c r="C9" s="2" t="s">
        <v>5</v>
      </c>
      <c r="D9" s="2">
        <v>90</v>
      </c>
      <c r="E9" s="1">
        <v>11340</v>
      </c>
      <c r="F9" s="3" t="s">
        <v>62</v>
      </c>
      <c r="G9" s="23">
        <v>5</v>
      </c>
      <c r="H9" s="29">
        <v>86.4</v>
      </c>
      <c r="I9" s="29">
        <f>H9*D9</f>
        <v>7776</v>
      </c>
      <c r="J9" s="29">
        <f>H9*1.05*D9</f>
        <v>8164.8</v>
      </c>
      <c r="K9" s="25" t="s">
        <v>55</v>
      </c>
      <c r="L9" s="25" t="s">
        <v>60</v>
      </c>
      <c r="M9" s="25" t="s">
        <v>73</v>
      </c>
      <c r="N9" s="26"/>
      <c r="P9" s="26"/>
    </row>
    <row r="10" spans="1:16" ht="182.45" customHeight="1" x14ac:dyDescent="0.25">
      <c r="A10" s="27" t="s">
        <v>7</v>
      </c>
      <c r="B10" s="28" t="s">
        <v>27</v>
      </c>
      <c r="C10" s="2" t="s">
        <v>5</v>
      </c>
      <c r="D10" s="2">
        <v>90</v>
      </c>
      <c r="E10" s="1">
        <v>12285</v>
      </c>
      <c r="F10" s="22" t="s">
        <v>63</v>
      </c>
      <c r="G10" s="23">
        <v>5</v>
      </c>
      <c r="H10" s="29">
        <v>86.4</v>
      </c>
      <c r="I10" s="29">
        <f>H10*D10</f>
        <v>7776</v>
      </c>
      <c r="J10" s="29">
        <f>H10*1.05*D10</f>
        <v>8164.8</v>
      </c>
      <c r="K10" s="25" t="s">
        <v>56</v>
      </c>
      <c r="L10" s="25" t="s">
        <v>60</v>
      </c>
      <c r="M10" s="25" t="s">
        <v>74</v>
      </c>
      <c r="N10" s="26"/>
      <c r="P10" s="26"/>
    </row>
    <row r="11" spans="1:16" ht="277.5" customHeight="1" x14ac:dyDescent="0.25">
      <c r="A11" s="6" t="s">
        <v>8</v>
      </c>
      <c r="B11" s="6" t="s">
        <v>30</v>
      </c>
      <c r="C11" s="1" t="s">
        <v>9</v>
      </c>
      <c r="D11" s="1">
        <v>60</v>
      </c>
      <c r="E11" s="1">
        <v>30240</v>
      </c>
      <c r="F11" s="3" t="s">
        <v>64</v>
      </c>
      <c r="G11" s="23"/>
      <c r="H11" s="29"/>
      <c r="I11" s="29"/>
      <c r="J11" s="29"/>
      <c r="K11" s="25"/>
      <c r="L11" s="25"/>
      <c r="M11" s="25"/>
      <c r="N11" s="26"/>
      <c r="P11" s="26"/>
    </row>
    <row r="12" spans="1:16" ht="135" customHeight="1" x14ac:dyDescent="0.25">
      <c r="A12" s="28" t="s">
        <v>10</v>
      </c>
      <c r="B12" s="28" t="s">
        <v>32</v>
      </c>
      <c r="C12" s="30" t="s">
        <v>9</v>
      </c>
      <c r="D12" s="30">
        <v>3</v>
      </c>
      <c r="E12" s="30">
        <v>6300</v>
      </c>
      <c r="F12" s="3" t="s">
        <v>65</v>
      </c>
      <c r="G12" s="4"/>
      <c r="H12" s="5"/>
      <c r="I12" s="5"/>
      <c r="J12" s="5"/>
      <c r="K12" s="31"/>
      <c r="L12" s="31"/>
      <c r="M12" s="31"/>
      <c r="N12" s="26"/>
      <c r="P12" s="26"/>
    </row>
    <row r="13" spans="1:16" ht="108" customHeight="1" x14ac:dyDescent="0.25">
      <c r="A13" s="27" t="s">
        <v>11</v>
      </c>
      <c r="B13" s="28" t="s">
        <v>12</v>
      </c>
      <c r="C13" s="2" t="s">
        <v>5</v>
      </c>
      <c r="D13" s="2">
        <v>30</v>
      </c>
      <c r="E13" s="1">
        <v>3276</v>
      </c>
      <c r="F13" s="3" t="s">
        <v>66</v>
      </c>
      <c r="G13" s="4">
        <v>5</v>
      </c>
      <c r="H13" s="5">
        <v>86.4</v>
      </c>
      <c r="I13" s="5">
        <f>H13*D13</f>
        <v>2592</v>
      </c>
      <c r="J13" s="5">
        <f>H13*1.05*D13</f>
        <v>2721.6</v>
      </c>
      <c r="K13" s="25" t="s">
        <v>57</v>
      </c>
      <c r="L13" s="25" t="s">
        <v>60</v>
      </c>
      <c r="M13" s="25" t="s">
        <v>75</v>
      </c>
      <c r="N13" s="26"/>
      <c r="P13" s="26"/>
    </row>
    <row r="14" spans="1:16" ht="231" customHeight="1" x14ac:dyDescent="0.25">
      <c r="A14" s="6" t="s">
        <v>13</v>
      </c>
      <c r="B14" s="6" t="s">
        <v>26</v>
      </c>
      <c r="C14" s="1" t="s">
        <v>9</v>
      </c>
      <c r="D14" s="1">
        <v>60</v>
      </c>
      <c r="E14" s="1">
        <v>30240</v>
      </c>
      <c r="F14" s="3" t="s">
        <v>67</v>
      </c>
      <c r="G14" s="4"/>
      <c r="H14" s="5"/>
      <c r="I14" s="5"/>
      <c r="J14" s="5"/>
      <c r="K14" s="25"/>
      <c r="L14" s="25"/>
      <c r="M14" s="25"/>
      <c r="N14" s="26"/>
      <c r="P14" s="26"/>
    </row>
    <row r="15" spans="1:16" ht="184.5" customHeight="1" x14ac:dyDescent="0.25">
      <c r="A15" s="27" t="s">
        <v>14</v>
      </c>
      <c r="B15" s="28" t="s">
        <v>31</v>
      </c>
      <c r="C15" s="2" t="s">
        <v>5</v>
      </c>
      <c r="D15" s="2">
        <v>75</v>
      </c>
      <c r="E15" s="1">
        <v>39375</v>
      </c>
      <c r="F15" s="3" t="s">
        <v>46</v>
      </c>
      <c r="G15" s="4"/>
      <c r="H15" s="5"/>
      <c r="I15" s="5"/>
      <c r="J15" s="5"/>
      <c r="K15" s="32"/>
      <c r="L15" s="32"/>
      <c r="M15" s="33"/>
      <c r="N15" s="26"/>
      <c r="P15" s="26"/>
    </row>
    <row r="16" spans="1:16" ht="105.75" customHeight="1" x14ac:dyDescent="0.25">
      <c r="A16" s="27" t="s">
        <v>15</v>
      </c>
      <c r="B16" s="28" t="s">
        <v>12</v>
      </c>
      <c r="C16" s="2" t="s">
        <v>5</v>
      </c>
      <c r="D16" s="2">
        <v>30</v>
      </c>
      <c r="E16" s="30">
        <v>3780</v>
      </c>
      <c r="F16" s="3" t="s">
        <v>68</v>
      </c>
      <c r="G16" s="4">
        <v>5</v>
      </c>
      <c r="H16" s="5">
        <v>86.4</v>
      </c>
      <c r="I16" s="5">
        <f>H16*D16</f>
        <v>2592</v>
      </c>
      <c r="J16" s="5">
        <f>H16*1.05*D16</f>
        <v>2721.6</v>
      </c>
      <c r="K16" s="25" t="s">
        <v>58</v>
      </c>
      <c r="L16" s="25" t="s">
        <v>60</v>
      </c>
      <c r="M16" s="25" t="s">
        <v>76</v>
      </c>
      <c r="N16" s="26"/>
      <c r="P16" s="26"/>
    </row>
    <row r="17" spans="1:16" ht="116.25" customHeight="1" x14ac:dyDescent="0.25">
      <c r="A17" s="27" t="s">
        <v>16</v>
      </c>
      <c r="B17" s="28" t="s">
        <v>4</v>
      </c>
      <c r="C17" s="2" t="s">
        <v>5</v>
      </c>
      <c r="D17" s="2">
        <v>135</v>
      </c>
      <c r="E17" s="1">
        <v>12899.25</v>
      </c>
      <c r="F17" s="3" t="s">
        <v>69</v>
      </c>
      <c r="G17" s="4">
        <v>5</v>
      </c>
      <c r="H17" s="5">
        <v>212</v>
      </c>
      <c r="I17" s="5">
        <f>H17*D17</f>
        <v>28620</v>
      </c>
      <c r="J17" s="5">
        <f>H17*1.05*D17</f>
        <v>30051</v>
      </c>
      <c r="K17" s="25" t="s">
        <v>59</v>
      </c>
      <c r="L17" s="25" t="s">
        <v>60</v>
      </c>
      <c r="M17" s="25" t="s">
        <v>77</v>
      </c>
      <c r="N17" s="26"/>
      <c r="P17" s="26"/>
    </row>
    <row r="18" spans="1:16" ht="179.25" customHeight="1" x14ac:dyDescent="0.25">
      <c r="A18" s="34" t="s">
        <v>17</v>
      </c>
      <c r="B18" s="28" t="s">
        <v>4</v>
      </c>
      <c r="C18" s="2" t="s">
        <v>5</v>
      </c>
      <c r="D18" s="2">
        <v>120</v>
      </c>
      <c r="E18" s="1">
        <v>11466</v>
      </c>
      <c r="F18" s="3" t="s">
        <v>70</v>
      </c>
      <c r="G18" s="4">
        <v>5</v>
      </c>
      <c r="H18" s="5">
        <v>212</v>
      </c>
      <c r="I18" s="5">
        <f>H18*D18</f>
        <v>25440</v>
      </c>
      <c r="J18" s="5">
        <f>H18*1.05*D18</f>
        <v>26712</v>
      </c>
      <c r="K18" s="25" t="s">
        <v>59</v>
      </c>
      <c r="L18" s="25" t="s">
        <v>60</v>
      </c>
      <c r="M18" s="25" t="s">
        <v>78</v>
      </c>
      <c r="N18" s="26"/>
      <c r="P18" s="26"/>
    </row>
    <row r="19" spans="1:16" ht="136.5" customHeight="1" x14ac:dyDescent="0.25">
      <c r="A19" s="34" t="s">
        <v>18</v>
      </c>
      <c r="B19" s="28" t="s">
        <v>4</v>
      </c>
      <c r="C19" s="2" t="s">
        <v>5</v>
      </c>
      <c r="D19" s="2">
        <v>90</v>
      </c>
      <c r="E19" s="1">
        <v>9261</v>
      </c>
      <c r="F19" s="3" t="s">
        <v>53</v>
      </c>
      <c r="G19" s="4"/>
      <c r="H19" s="5"/>
      <c r="I19" s="5"/>
      <c r="J19" s="5"/>
      <c r="K19" s="32"/>
      <c r="L19" s="32"/>
      <c r="M19" s="33"/>
      <c r="N19" s="26"/>
      <c r="P19" s="26"/>
    </row>
    <row r="20" spans="1:16" ht="105.75" customHeight="1" x14ac:dyDescent="0.25">
      <c r="A20" s="6" t="s">
        <v>19</v>
      </c>
      <c r="B20" s="6" t="s">
        <v>4</v>
      </c>
      <c r="C20" s="1" t="s">
        <v>9</v>
      </c>
      <c r="D20" s="1">
        <v>60</v>
      </c>
      <c r="E20" s="1">
        <v>5733</v>
      </c>
      <c r="F20" s="3" t="s">
        <v>29</v>
      </c>
      <c r="G20" s="4"/>
      <c r="H20" s="5"/>
      <c r="I20" s="5"/>
      <c r="J20" s="5"/>
      <c r="K20" s="25"/>
      <c r="L20" s="25"/>
      <c r="M20" s="25"/>
      <c r="N20" s="26"/>
      <c r="P20" s="26"/>
    </row>
    <row r="21" spans="1:16" ht="213.75" customHeight="1" x14ac:dyDescent="0.25">
      <c r="A21" s="6" t="s">
        <v>20</v>
      </c>
      <c r="B21" s="6" t="s">
        <v>4</v>
      </c>
      <c r="C21" s="1" t="s">
        <v>9</v>
      </c>
      <c r="D21" s="1">
        <v>120</v>
      </c>
      <c r="E21" s="1">
        <v>16380</v>
      </c>
      <c r="F21" s="3" t="s">
        <v>71</v>
      </c>
      <c r="G21" s="4">
        <v>5</v>
      </c>
      <c r="H21" s="5">
        <v>84.4</v>
      </c>
      <c r="I21" s="5">
        <f>H21*D21</f>
        <v>10128</v>
      </c>
      <c r="J21" s="5">
        <f>H21*1.05*D21</f>
        <v>10634.4</v>
      </c>
      <c r="K21" s="25" t="s">
        <v>56</v>
      </c>
      <c r="L21" s="25" t="s">
        <v>60</v>
      </c>
      <c r="M21" s="25" t="s">
        <v>79</v>
      </c>
      <c r="N21" s="26"/>
      <c r="P21" s="26"/>
    </row>
    <row r="22" spans="1:16" ht="213.75" customHeight="1" x14ac:dyDescent="0.25">
      <c r="A22" s="34" t="s">
        <v>21</v>
      </c>
      <c r="B22" s="28" t="s">
        <v>27</v>
      </c>
      <c r="C22" s="2" t="s">
        <v>5</v>
      </c>
      <c r="D22" s="2">
        <v>45</v>
      </c>
      <c r="E22" s="1">
        <v>6142.5</v>
      </c>
      <c r="F22" s="3" t="s">
        <v>48</v>
      </c>
      <c r="G22" s="4"/>
      <c r="H22" s="5"/>
      <c r="I22" s="5"/>
      <c r="J22" s="5"/>
      <c r="K22" s="35"/>
      <c r="L22" s="35"/>
      <c r="M22" s="36"/>
      <c r="N22" s="26"/>
      <c r="P22" s="26"/>
    </row>
    <row r="23" spans="1:16" ht="197.25" customHeight="1" x14ac:dyDescent="0.25">
      <c r="A23" s="6" t="s">
        <v>22</v>
      </c>
      <c r="B23" s="6" t="s">
        <v>4</v>
      </c>
      <c r="C23" s="1" t="s">
        <v>9</v>
      </c>
      <c r="D23" s="1">
        <v>120</v>
      </c>
      <c r="E23" s="1">
        <v>13860</v>
      </c>
      <c r="F23" s="3" t="s">
        <v>47</v>
      </c>
      <c r="G23" s="4"/>
      <c r="H23" s="5"/>
      <c r="I23" s="5"/>
      <c r="J23" s="5"/>
      <c r="K23" s="25"/>
      <c r="L23" s="25"/>
      <c r="M23" s="25"/>
      <c r="N23" s="26"/>
      <c r="P23" s="26"/>
    </row>
    <row r="24" spans="1:16" ht="186.75" customHeight="1" x14ac:dyDescent="0.25">
      <c r="A24" s="34" t="s">
        <v>23</v>
      </c>
      <c r="B24" s="28" t="s">
        <v>4</v>
      </c>
      <c r="C24" s="2" t="s">
        <v>5</v>
      </c>
      <c r="D24" s="2">
        <v>90</v>
      </c>
      <c r="E24" s="1">
        <v>10395</v>
      </c>
      <c r="F24" s="3" t="s">
        <v>34</v>
      </c>
      <c r="G24" s="4"/>
      <c r="H24" s="5"/>
      <c r="I24" s="5"/>
      <c r="J24" s="5"/>
      <c r="K24" s="32"/>
      <c r="L24" s="32"/>
      <c r="M24" s="33"/>
      <c r="N24" s="26"/>
      <c r="P24" s="26"/>
    </row>
    <row r="25" spans="1:16" ht="152.25" customHeight="1" x14ac:dyDescent="0.25">
      <c r="A25" s="6" t="s">
        <v>24</v>
      </c>
      <c r="B25" s="6" t="s">
        <v>4</v>
      </c>
      <c r="C25" s="1" t="s">
        <v>9</v>
      </c>
      <c r="D25" s="1">
        <v>15</v>
      </c>
      <c r="E25" s="1">
        <v>1575</v>
      </c>
      <c r="F25" s="3" t="s">
        <v>49</v>
      </c>
      <c r="G25" s="4"/>
      <c r="H25" s="5"/>
      <c r="I25" s="5"/>
      <c r="J25" s="5"/>
      <c r="K25" s="25"/>
      <c r="L25" s="25"/>
      <c r="M25" s="25"/>
      <c r="N25" s="26"/>
      <c r="P25" s="26"/>
    </row>
    <row r="26" spans="1:16" ht="135" x14ac:dyDescent="0.25">
      <c r="A26" s="6" t="s">
        <v>25</v>
      </c>
      <c r="B26" s="6" t="s">
        <v>4</v>
      </c>
      <c r="C26" s="1" t="s">
        <v>5</v>
      </c>
      <c r="D26" s="1">
        <v>15</v>
      </c>
      <c r="E26" s="1">
        <v>1575</v>
      </c>
      <c r="F26" s="3" t="s">
        <v>33</v>
      </c>
      <c r="G26" s="4"/>
      <c r="H26" s="5"/>
      <c r="I26" s="5"/>
      <c r="J26" s="5"/>
      <c r="K26" s="25"/>
      <c r="L26" s="25"/>
      <c r="M26" s="25"/>
      <c r="N26" s="26"/>
      <c r="P26" s="26"/>
    </row>
  </sheetData>
  <sheetProtection selectLockedCells="1" selectUnlockedCells="1"/>
  <mergeCells count="4">
    <mergeCell ref="F1:M1"/>
    <mergeCell ref="A5:M5"/>
    <mergeCell ref="A3:M3"/>
    <mergeCell ref="A4:M4"/>
  </mergeCells>
  <pageMargins left="0.11805555555555555" right="0" top="0.59027777777777779" bottom="0" header="0.51180555555555551" footer="0.51180555555555551"/>
  <pageSetup paperSize="9" scale="95" firstPageNumber="0"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E185F-E705-4312-B55B-6BFBCD298131}">
  <dimension ref="A1"/>
  <sheetViews>
    <sheetView workbookViewId="0"/>
  </sheetViews>
  <sheetFormatPr defaultRowHeight="15" x14ac:dyDescent="0.25"/>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1527A-0916-4BA2-B9AB-7A043E6318BD}">
  <dimension ref="A1"/>
  <sheetViews>
    <sheetView workbookViewId="0"/>
  </sheetViews>
  <sheetFormatPr defaultRowHeight="15" x14ac:dyDescent="0.25"/>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Rima</dc:creator>
  <cp:lastModifiedBy>Dovilė Andrijauskaitė</cp:lastModifiedBy>
  <cp:lastPrinted>2022-12-20T06:47:29Z</cp:lastPrinted>
  <dcterms:created xsi:type="dcterms:W3CDTF">2014-09-02T07:10:30Z</dcterms:created>
  <dcterms:modified xsi:type="dcterms:W3CDTF">2025-03-20T14:56:17Z</dcterms:modified>
</cp:coreProperties>
</file>