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AISTAI 5 dalis 1222901 2025-03-26\"/>
    </mc:Choice>
  </mc:AlternateContent>
  <xr:revisionPtr revIDLastSave="0" documentId="13_ncr:1_{2C08948B-E33F-4CBA-9369-4CE72094CE0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 l="1"/>
  <c r="F52" i="1"/>
  <c r="G53" i="1" s="1"/>
  <c r="G42" i="1"/>
  <c r="F40" i="1"/>
  <c r="F41" i="1" s="1"/>
  <c r="F42" i="1" s="1"/>
  <c r="F43" i="1" s="1"/>
  <c r="G21" i="1"/>
  <c r="G41" i="1" l="1"/>
  <c r="F53" i="1"/>
  <c r="F54" i="1" s="1"/>
  <c r="F55" i="1" s="1"/>
</calcChain>
</file>

<file path=xl/sharedStrings.xml><?xml version="1.0" encoding="utf-8"?>
<sst xmlns="http://schemas.openxmlformats.org/spreadsheetml/2006/main" count="101" uniqueCount="82">
  <si>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</si>
  <si>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</si>
  <si>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</si>
  <si>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</si>
  <si>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</si>
  <si>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</si>
  <si>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</si>
  <si>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</si>
  <si>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</si>
  <si>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</si>
  <si>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</si>
  <si>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</si>
  <si>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</si>
  <si>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</si>
  <si>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</si>
  <si>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</si>
  <si>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</si>
  <si>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</si>
  <si>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</si>
  <si>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</si>
  <si>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</si>
  <si>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</si>
  <si>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</si>
  <si>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</si>
  <si>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</si>
  <si>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</si>
  <si>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</si>
  <si>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</si>
  <si>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</si>
  <si>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</si>
  <si>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</si>
  <si>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</si>
  <si>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Suma be PVM</t>
  </si>
  <si>
    <t>Taikomas PVM dydis (%)</t>
  </si>
  <si>
    <t>PVM suma</t>
  </si>
  <si>
    <t>Suma su PVM</t>
  </si>
  <si>
    <t>11. DALIS</t>
  </si>
  <si>
    <t>DIAZEPAMAS 10MG/2,5ML REKTALINIS TIRPALAS KLIZMUTĖS</t>
  </si>
  <si>
    <t>11.</t>
  </si>
  <si>
    <t>Diazepamas 10mg/2,5ml rektalinis tirpalas klizmutės</t>
  </si>
  <si>
    <t>11.1.</t>
  </si>
  <si>
    <t>kliz.</t>
  </si>
  <si>
    <t>12. DALIS</t>
  </si>
  <si>
    <t>DIAZEPAMAS 5MG/2,5ML REKTALINIS TIRPALAS KLIZMUTĖS</t>
  </si>
  <si>
    <t>12.</t>
  </si>
  <si>
    <t>Diazepamas 5mg/2,5ml rektalinis tirpalas klizmutės</t>
  </si>
  <si>
    <t>12.1.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</si>
  <si>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</si>
  <si>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</si>
  <si>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</si>
  <si>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</si>
  <si>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</si>
  <si>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</si>
  <si>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</si>
  <si>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</si>
  <si>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</si>
  <si>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</si>
  <si>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</si>
  <si>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</si>
  <si>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</si>
  <si>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</si>
  <si>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</si>
  <si>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</si>
  <si>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</si>
  <si>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</si>
  <si>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</si>
  <si>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</si>
  <si>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9210-5 2025-02-13 16:28:31</t>
  </si>
  <si>
    <t>6.  Pasiūlymų formoje būtina palikti tik siūlomas pirkimo dalis. Nepasiūlytas pirkimo dalis būtina IŠTRINTI.</t>
  </si>
  <si>
    <t>MEDIKAMENTAI</t>
  </si>
  <si>
    <t>2025 03 13</t>
  </si>
  <si>
    <t>Trakų r.</t>
  </si>
  <si>
    <t>Oribalt Vilnius, UAB</t>
  </si>
  <si>
    <t>Maišinės k. 1C, Maišinė, LT-21401 Trakų r.</t>
  </si>
  <si>
    <t>LT114727410</t>
  </si>
  <si>
    <t>LT13 7300 0101 8335 1453
Swedbank AB
73000</t>
  </si>
  <si>
    <t>Gintarė Rodovičienė</t>
  </si>
  <si>
    <t>+370 5268 8416 gintare.rodoviciene@oribalt.com</t>
  </si>
  <si>
    <t>Generalinis direktorius Audrius Pivoras</t>
  </si>
  <si>
    <t>Gintarė Rodovičienė +370 5268 8416 gintare.rodoviciene@oribalt.com</t>
  </si>
  <si>
    <t xml:space="preserve">Diazepam 10mg rect.tube N5 Desitin Arzneimittel GmBH Vardinis  </t>
  </si>
  <si>
    <t xml:space="preserve">Diazepam 5mg rect.tube N5 Desitin Arzneimittel GmBH Vardinis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</si>
</sst>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1" xfId="0" applyFont="1" applyFill="1" applyBorder="1"/>
    <xf numFmtId="0" fontId="3" fillId="4" borderId="21" xfId="0" applyFont="1" applyFill="1" applyBorder="1"/>
    <xf numFmtId="0" fontId="3" fillId="6" borderId="21" xfId="0" applyFont="1" applyFill="1" applyBorder="1" applyProtection="1">
      <protection locked="0"/>
    </xf>
    <xf numFmtId="0" fontId="3" fillId="5" borderId="21"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7" borderId="0" xfId="0" applyFont="1" applyFill="1"/>
    <xf numFmtId="0" fontId="3" fillId="8" borderId="0" xfId="0" applyFont="1" applyFill="1" applyAlignment="1">
      <alignment wrapText="1"/>
    </xf>
    <xf numFmtId="0" fontId="3" fillId="8" borderId="0" xfId="0" applyFont="1" applyFill="1"/>
    <xf numFmtId="0" fontId="3" fillId="4" borderId="0" xfId="0" applyFont="1" applyFill="1" applyAlignment="1">
      <alignment wrapText="1"/>
    </xf>
    <xf numFmtId="0" fontId="4" fillId="4" borderId="21" xfId="0" applyFont="1" applyFill="1" applyBorder="1" applyAlignment="1">
      <alignment wrapText="1"/>
    </xf>
    <xf numFmtId="0" fontId="3" fillId="4" borderId="21" xfId="0" applyFont="1" applyFill="1" applyBorder="1" applyAlignment="1">
      <alignment wrapText="1"/>
    </xf>
    <xf numFmtId="0" fontId="2" fillId="5" borderId="1" xfId="0" applyFont="1" applyFill="1" applyBorder="1" applyProtection="1">
      <protection locked="0"/>
    </xf>
    <xf numFmtId="0" fontId="2" fillId="5" borderId="21" xfId="0" applyFont="1" applyFill="1" applyBorder="1" applyAlignment="1" applyProtection="1">
      <alignment wrapText="1"/>
      <protection locked="0"/>
    </xf>
    <xf numFmtId="0" fontId="3" fillId="5" borderId="1" xfId="0" applyFont="1" applyFill="1" applyBorder="1" applyAlignment="1" applyProtection="1">
      <alignment horizontal="left"/>
      <protection locked="0"/>
    </xf>
    <xf numFmtId="0" fontId="1" fillId="4" borderId="21" xfId="0" applyFont="1" applyFill="1" applyBorder="1"/>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3" fillId="5" borderId="1" xfId="0" applyFont="1" applyFill="1" applyBorder="1" applyAlignment="1" applyProtection="1">
      <alignment horizontal="center" vertical="center" wrapText="1"/>
      <protection locked="0"/>
    </xf>
    <xf numFmtId="0" fontId="2" fillId="5" borderId="1" xfId="0" quotePrefix="1"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0" fillId="0" borderId="20" xfId="0" applyBorder="1"/>
    <xf numFmtId="0" fontId="4" fillId="2" borderId="0" xfId="0" applyFont="1" applyFill="1"/>
    <xf numFmtId="0" fontId="3" fillId="2" borderId="1" xfId="0" applyFont="1" applyFill="1" applyBorder="1" applyAlignment="1">
      <alignment vertical="center" wrapText="1"/>
    </xf>
    <xf numFmtId="0" fontId="0" fillId="0" borderId="13" xfId="0" applyBorder="1"/>
    <xf numFmtId="0" fontId="3" fillId="4" borderId="21" xfId="0" applyFont="1" applyFill="1" applyBorder="1" applyAlignment="1">
      <alignment vertical="center" wrapText="1"/>
    </xf>
    <xf numFmtId="0" fontId="0" fillId="0" borderId="21"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2"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3" fillId="3" borderId="1"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0" fillId="0" borderId="10" xfId="0" applyBorder="1"/>
    <xf numFmtId="0" fontId="3" fillId="3" borderId="8" xfId="0" applyFont="1" applyFill="1" applyBorder="1" applyAlignment="1" applyProtection="1">
      <alignment horizontal="center" vertical="center" wrapText="1"/>
      <protection locked="0"/>
    </xf>
    <xf numFmtId="0" fontId="0" fillId="0" borderId="15" xfId="0" applyBorder="1"/>
    <xf numFmtId="0" fontId="3" fillId="5" borderId="15" xfId="0" applyFont="1" applyFill="1" applyBorder="1" applyAlignment="1" applyProtection="1">
      <alignment horizontal="center" vertical="center" wrapText="1"/>
      <protection locked="0"/>
    </xf>
    <xf numFmtId="0" fontId="0" fillId="0" borderId="14" xfId="0" applyBorder="1"/>
    <xf numFmtId="0" fontId="3" fillId="2" borderId="5" xfId="0" applyFont="1" applyFill="1" applyBorder="1" applyAlignment="1">
      <alignment horizontal="center" vertical="center" wrapText="1"/>
    </xf>
    <xf numFmtId="0" fontId="0" fillId="0" borderId="11" xfId="0" applyBorder="1"/>
    <xf numFmtId="0" fontId="3" fillId="3" borderId="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0"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3" fillId="3" borderId="0" xfId="0" applyFont="1" applyFill="1" applyProtection="1">
      <protection locked="0"/>
    </xf>
    <xf numFmtId="0" fontId="3"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3"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3" fillId="2" borderId="12" xfId="0" applyFont="1" applyFill="1" applyBorder="1" applyAlignment="1">
      <alignment horizontal="center" vertical="center" wrapText="1"/>
    </xf>
    <xf numFmtId="0" fontId="0" fillId="0" borderId="12" xfId="0" applyBorder="1"/>
    <xf numFmtId="0" fontId="4" fillId="2" borderId="0" xfId="0" applyFont="1" applyFill="1" applyAlignment="1">
      <alignment horizontal="left" wrapText="1"/>
    </xf>
    <xf numFmtId="0" fontId="4" fillId="2" borderId="0" xfId="0" applyFont="1" applyFill="1" applyAlignment="1">
      <alignment horizontal="left"/>
    </xf>
    <xf numFmtId="0" fontId="3"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5"/>
  <sheetViews>
    <sheetView tabSelected="1" topLeftCell="A29" workbookViewId="0">
      <selection activeCell="I47" sqref="I47"/>
    </sheetView>
  </sheetViews>
  <sheetFormatPr defaultColWidth="10.75" defaultRowHeight="15" x14ac:dyDescent="0.25"/>
  <cols>
    <col min="1" max="1" width="9.25" style="1" customWidth="1"/>
    <col min="2" max="2" width="63.5" style="1" customWidth="1"/>
    <col min="3" max="3" width="18.375" style="1" customWidth="1"/>
    <col min="4" max="4" width="13.375" style="1" customWidth="1"/>
    <col min="5" max="5" width="20" style="1" customWidth="1"/>
    <col min="6" max="6" width="19.25" style="1" customWidth="1"/>
    <col min="7" max="7" width="31.75" style="12" customWidth="1"/>
    <col min="8" max="8" width="26.5" style="1" customWidth="1"/>
    <col min="9" max="15" width="25" style="1" customWidth="1"/>
    <col min="16" max="16" width="10.75" style="1" customWidth="1"/>
    <col min="17" max="16384" width="10.75" style="1"/>
  </cols>
  <sheetData>
    <row r="2" spans="1:6" x14ac:dyDescent="0.25">
      <c r="A2" s="13" t="s">
        <v>0</v>
      </c>
      <c r="B2" s="2"/>
    </row>
    <row r="3" spans="1:6" x14ac:dyDescent="0.25">
      <c r="B3" s="3"/>
    </row>
    <row r="4" spans="1:6" x14ac:dyDescent="0.25">
      <c r="A4" s="13" t="s">
        <v>69</v>
      </c>
      <c r="B4" s="2"/>
    </row>
    <row r="5" spans="1:6" x14ac:dyDescent="0.25">
      <c r="A5" s="2"/>
      <c r="B5" s="2"/>
    </row>
    <row r="6" spans="1:6" x14ac:dyDescent="0.25">
      <c r="A6" s="1" t="s">
        <v>1</v>
      </c>
      <c r="B6" s="13" t="s">
        <v>2</v>
      </c>
    </row>
    <row r="7" spans="1:6" x14ac:dyDescent="0.25">
      <c r="B7" s="2"/>
    </row>
    <row r="8" spans="1:6" x14ac:dyDescent="0.25">
      <c r="A8" s="4" t="s">
        <v>3</v>
      </c>
      <c r="B8" s="30" t="s">
        <v>70</v>
      </c>
    </row>
    <row r="9" spans="1:6" x14ac:dyDescent="0.25">
      <c r="A9" s="4" t="s">
        <v>4</v>
      </c>
      <c r="B9" s="32"/>
    </row>
    <row r="10" spans="1:6" x14ac:dyDescent="0.25">
      <c r="A10" s="4" t="s">
        <v>5</v>
      </c>
      <c r="B10" s="30" t="s">
        <v>71</v>
      </c>
    </row>
    <row r="12" spans="1:6" ht="15.75" x14ac:dyDescent="0.25">
      <c r="A12" s="43" t="s">
        <v>6</v>
      </c>
      <c r="B12" s="44"/>
      <c r="C12" s="35" t="s">
        <v>72</v>
      </c>
      <c r="D12" s="36"/>
      <c r="E12" s="36"/>
      <c r="F12" s="37"/>
    </row>
    <row r="13" spans="1:6" ht="16.149999999999999" customHeight="1" x14ac:dyDescent="0.25">
      <c r="A13" s="48" t="s">
        <v>7</v>
      </c>
      <c r="B13" s="41"/>
      <c r="C13" s="38">
        <v>111472747</v>
      </c>
      <c r="D13" s="36"/>
      <c r="E13" s="36"/>
      <c r="F13" s="37"/>
    </row>
    <row r="14" spans="1:6" ht="16.149999999999999" customHeight="1" x14ac:dyDescent="0.25">
      <c r="A14" s="48" t="s">
        <v>8</v>
      </c>
      <c r="B14" s="41"/>
      <c r="C14" s="35" t="s">
        <v>73</v>
      </c>
      <c r="D14" s="36"/>
      <c r="E14" s="36"/>
      <c r="F14" s="37"/>
    </row>
    <row r="15" spans="1:6" ht="16.149999999999999" customHeight="1" x14ac:dyDescent="0.25">
      <c r="A15" s="43" t="s">
        <v>9</v>
      </c>
      <c r="B15" s="44"/>
      <c r="C15" s="35" t="s">
        <v>74</v>
      </c>
      <c r="D15" s="36"/>
      <c r="E15" s="36"/>
      <c r="F15" s="37"/>
    </row>
    <row r="16" spans="1:6" ht="63" customHeight="1" x14ac:dyDescent="0.25">
      <c r="A16" s="40" t="s">
        <v>10</v>
      </c>
      <c r="B16" s="41"/>
      <c r="C16" s="35" t="s">
        <v>75</v>
      </c>
      <c r="D16" s="36"/>
      <c r="E16" s="36"/>
      <c r="F16" s="37"/>
    </row>
    <row r="17" spans="1:7" ht="16.149999999999999" customHeight="1" x14ac:dyDescent="0.25">
      <c r="A17" s="43" t="s">
        <v>11</v>
      </c>
      <c r="B17" s="44"/>
      <c r="C17" s="35" t="s">
        <v>76</v>
      </c>
      <c r="D17" s="36"/>
      <c r="E17" s="36"/>
      <c r="F17" s="37"/>
    </row>
    <row r="18" spans="1:7" ht="16.149999999999999" customHeight="1" x14ac:dyDescent="0.25">
      <c r="A18" s="43" t="s">
        <v>12</v>
      </c>
      <c r="B18" s="44"/>
      <c r="C18" s="39" t="s">
        <v>77</v>
      </c>
      <c r="D18" s="36"/>
      <c r="E18" s="36"/>
      <c r="F18" s="37"/>
    </row>
    <row r="19" spans="1:7" ht="48" customHeight="1" x14ac:dyDescent="0.25">
      <c r="A19" s="43" t="s">
        <v>13</v>
      </c>
      <c r="B19" s="44"/>
      <c r="C19" s="35" t="s">
        <v>78</v>
      </c>
      <c r="D19" s="36"/>
      <c r="E19" s="36"/>
      <c r="F19" s="37"/>
    </row>
    <row r="20" spans="1:7" ht="55.15" customHeight="1" x14ac:dyDescent="0.25">
      <c r="A20" s="43" t="s">
        <v>14</v>
      </c>
      <c r="B20" s="44"/>
      <c r="C20" s="35" t="s">
        <v>79</v>
      </c>
      <c r="D20" s="36"/>
      <c r="E20" s="36"/>
      <c r="F20" s="37"/>
    </row>
    <row r="21" spans="1:7" ht="78" customHeight="1" x14ac:dyDescent="0.25">
      <c r="A21" s="45" t="s">
        <v>15</v>
      </c>
      <c r="B21" s="46"/>
      <c r="C21" s="49"/>
      <c r="D21" s="50"/>
      <c r="E21" s="50"/>
      <c r="F21" s="50"/>
      <c r="G21" s="27"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31.9" customHeight="1" x14ac:dyDescent="0.25">
      <c r="A28" s="47" t="s">
        <v>21</v>
      </c>
      <c r="B28" s="34"/>
      <c r="C28" s="34"/>
      <c r="D28" s="34"/>
      <c r="E28" s="34"/>
      <c r="F28" s="34"/>
    </row>
    <row r="29" spans="1:7" x14ac:dyDescent="0.25">
      <c r="A29" s="34" t="s">
        <v>22</v>
      </c>
      <c r="B29" s="34"/>
      <c r="C29" s="34"/>
      <c r="D29" s="34"/>
      <c r="E29" s="34"/>
      <c r="F29" s="34"/>
    </row>
    <row r="30" spans="1:7" x14ac:dyDescent="0.25">
      <c r="A30" s="14" t="s">
        <v>23</v>
      </c>
      <c r="D30" s="15"/>
    </row>
    <row r="31" spans="1:7" x14ac:dyDescent="0.25">
      <c r="A31" s="24" t="s">
        <v>68</v>
      </c>
      <c r="B31" s="25"/>
      <c r="C31" s="26"/>
    </row>
    <row r="32" spans="1:7" x14ac:dyDescent="0.25">
      <c r="A32" s="14"/>
    </row>
    <row r="35" spans="1:7" x14ac:dyDescent="0.25">
      <c r="A35" s="13" t="s">
        <v>36</v>
      </c>
      <c r="B35" s="13" t="s">
        <v>37</v>
      </c>
    </row>
    <row r="37" spans="1:7" x14ac:dyDescent="0.25">
      <c r="A37" s="13" t="s">
        <v>24</v>
      </c>
    </row>
    <row r="38" spans="1:7" ht="45" x14ac:dyDescent="0.25">
      <c r="A38" s="16" t="s">
        <v>25</v>
      </c>
      <c r="B38" s="16" t="s">
        <v>26</v>
      </c>
      <c r="C38" s="16" t="s">
        <v>27</v>
      </c>
      <c r="D38" s="16" t="s">
        <v>28</v>
      </c>
      <c r="E38" s="16" t="s">
        <v>29</v>
      </c>
      <c r="F38" s="16" t="s">
        <v>30</v>
      </c>
      <c r="G38" s="28" t="s">
        <v>31</v>
      </c>
    </row>
    <row r="39" spans="1:7" x14ac:dyDescent="0.25">
      <c r="A39" s="16" t="s">
        <v>38</v>
      </c>
      <c r="B39" s="16" t="s">
        <v>39</v>
      </c>
      <c r="C39" s="17"/>
      <c r="D39" s="17"/>
      <c r="E39" s="17"/>
      <c r="F39" s="17"/>
      <c r="G39" s="29"/>
    </row>
    <row r="40" spans="1:7" ht="30" x14ac:dyDescent="0.25">
      <c r="A40" s="17" t="s">
        <v>40</v>
      </c>
      <c r="B40" s="33" t="s">
        <v>39</v>
      </c>
      <c r="C40" s="17">
        <v>10</v>
      </c>
      <c r="D40" s="17" t="s">
        <v>41</v>
      </c>
      <c r="E40" s="18">
        <v>3.9119999999999999</v>
      </c>
      <c r="F40" s="17">
        <f>IF(ISBLANK(E40),"", PRODUCT(C40,E40))</f>
        <v>39.119999999999997</v>
      </c>
      <c r="G40" s="31" t="s">
        <v>80</v>
      </c>
    </row>
    <row r="41" spans="1:7" x14ac:dyDescent="0.25">
      <c r="E41" s="16" t="s">
        <v>32</v>
      </c>
      <c r="F41" s="16">
        <f>IF(F40="","",ROUND(SUM(F40:F40),2))</f>
        <v>39.119999999999997</v>
      </c>
      <c r="G41" s="27" t="str">
        <f>IF(F40="","Neužpildytos visos objektų kainos","")</f>
        <v/>
      </c>
    </row>
    <row r="42" spans="1:7" x14ac:dyDescent="0.25">
      <c r="C42" s="16" t="s">
        <v>33</v>
      </c>
      <c r="D42" s="19">
        <v>5</v>
      </c>
      <c r="E42" s="16" t="s">
        <v>34</v>
      </c>
      <c r="F42" s="16">
        <f>IF(OR(F41="",D42=""),"", ROUND(PRODUCT(D42,F41)/100,2))</f>
        <v>1.96</v>
      </c>
      <c r="G42" s="27" t="str">
        <f>IF(D42="", "Nurodykite taikomą PVM dydį", "")</f>
        <v/>
      </c>
    </row>
    <row r="43" spans="1:7" x14ac:dyDescent="0.25">
      <c r="E43" s="16" t="s">
        <v>35</v>
      </c>
      <c r="F43" s="16">
        <f>IF(ISBLANK(F42), "", ROUND(SUM(F41:F42),2))</f>
        <v>41.08</v>
      </c>
    </row>
    <row r="47" spans="1:7" x14ac:dyDescent="0.25">
      <c r="A47" s="13" t="s">
        <v>42</v>
      </c>
      <c r="B47" s="13" t="s">
        <v>43</v>
      </c>
    </row>
    <row r="49" spans="1:7" x14ac:dyDescent="0.25">
      <c r="A49" s="13" t="s">
        <v>24</v>
      </c>
    </row>
    <row r="50" spans="1:7" ht="45" x14ac:dyDescent="0.25">
      <c r="A50" s="16" t="s">
        <v>25</v>
      </c>
      <c r="B50" s="16" t="s">
        <v>26</v>
      </c>
      <c r="C50" s="16" t="s">
        <v>27</v>
      </c>
      <c r="D50" s="16" t="s">
        <v>28</v>
      </c>
      <c r="E50" s="16" t="s">
        <v>29</v>
      </c>
      <c r="F50" s="16" t="s">
        <v>30</v>
      </c>
      <c r="G50" s="28" t="s">
        <v>31</v>
      </c>
    </row>
    <row r="51" spans="1:7" x14ac:dyDescent="0.25">
      <c r="A51" s="16" t="s">
        <v>44</v>
      </c>
      <c r="B51" s="16" t="s">
        <v>45</v>
      </c>
      <c r="C51" s="17"/>
      <c r="D51" s="17"/>
      <c r="E51" s="17"/>
      <c r="F51" s="17"/>
      <c r="G51" s="29"/>
    </row>
    <row r="52" spans="1:7" ht="30" x14ac:dyDescent="0.25">
      <c r="A52" s="17" t="s">
        <v>46</v>
      </c>
      <c r="B52" s="17" t="s">
        <v>45</v>
      </c>
      <c r="C52" s="17">
        <v>10</v>
      </c>
      <c r="D52" s="17" t="s">
        <v>41</v>
      </c>
      <c r="E52" s="18">
        <v>3.3380000000000001</v>
      </c>
      <c r="F52" s="17">
        <f>IF(ISBLANK(E52),"", PRODUCT(C52,E52))</f>
        <v>33.380000000000003</v>
      </c>
      <c r="G52" s="31" t="s">
        <v>81</v>
      </c>
    </row>
    <row r="53" spans="1:7" x14ac:dyDescent="0.25">
      <c r="E53" s="16" t="s">
        <v>32</v>
      </c>
      <c r="F53" s="16">
        <f>IF(F52="","",ROUND(SUM(F52:F52),2))</f>
        <v>33.380000000000003</v>
      </c>
      <c r="G53" s="27" t="str">
        <f>IF(F52="","Neužpildytos visos objektų kainos","")</f>
        <v/>
      </c>
    </row>
    <row r="54" spans="1:7" x14ac:dyDescent="0.25">
      <c r="C54" s="16" t="s">
        <v>33</v>
      </c>
      <c r="D54" s="19">
        <v>5</v>
      </c>
      <c r="E54" s="16" t="s">
        <v>34</v>
      </c>
      <c r="F54" s="16">
        <f>IF(OR(F53="",D54=""),"", ROUND(PRODUCT(D54,F53)/100,2))</f>
        <v>1.67</v>
      </c>
      <c r="G54" s="27" t="str">
        <f>IF(D54="", "Nurodykite taikomą PVM dydį", "")</f>
        <v/>
      </c>
    </row>
    <row r="55" spans="1:7" x14ac:dyDescent="0.25">
      <c r="E55" s="16" t="s">
        <v>35</v>
      </c>
      <c r="F55" s="16">
        <f>IF(ISBLANK(F54), "", ROUND(SUM(F53:F54),2))</f>
        <v>35.049999999999997</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workbookViewId="0">
      <selection activeCell="N19" sqref="N19"/>
    </sheetView>
  </sheetViews>
  <sheetFormatPr defaultColWidth="10.75" defaultRowHeight="15" x14ac:dyDescent="0.25"/>
  <cols>
    <col min="1" max="1" width="13.75" style="1" customWidth="1"/>
    <col min="2" max="2" width="10.75" style="1" customWidth="1"/>
    <col min="3" max="16384" width="10.75" style="1"/>
  </cols>
  <sheetData>
    <row r="2" spans="1:11" x14ac:dyDescent="0.25">
      <c r="A2" s="76" t="s">
        <v>47</v>
      </c>
      <c r="B2" s="34"/>
      <c r="C2" s="34"/>
      <c r="D2" s="34"/>
      <c r="E2" s="34"/>
      <c r="F2" s="34"/>
      <c r="G2" s="34"/>
      <c r="H2" s="34"/>
      <c r="I2" s="34"/>
      <c r="J2" s="34"/>
      <c r="K2" s="34"/>
    </row>
    <row r="3" spans="1:11" x14ac:dyDescent="0.25">
      <c r="A3" s="34"/>
      <c r="B3" s="34"/>
      <c r="C3" s="34"/>
      <c r="D3" s="34"/>
      <c r="E3" s="34"/>
      <c r="F3" s="34"/>
      <c r="G3" s="34"/>
      <c r="H3" s="34"/>
      <c r="I3" s="34"/>
      <c r="J3" s="34"/>
      <c r="K3" s="34"/>
    </row>
    <row r="4" spans="1:11" ht="16.149999999999999" customHeight="1" thickBot="1" x14ac:dyDescent="0.3">
      <c r="A4" s="7"/>
      <c r="B4" s="7"/>
      <c r="C4" s="7"/>
      <c r="D4" s="7"/>
      <c r="E4" s="7"/>
      <c r="F4" s="7"/>
      <c r="G4" s="7"/>
      <c r="H4" s="7"/>
      <c r="I4" s="7"/>
      <c r="J4" s="7"/>
    </row>
    <row r="5" spans="1:11" ht="48" customHeight="1" x14ac:dyDescent="0.25">
      <c r="A5" s="52" t="s">
        <v>48</v>
      </c>
      <c r="B5" s="53"/>
      <c r="C5" s="58" t="s">
        <v>49</v>
      </c>
      <c r="D5" s="59"/>
      <c r="E5" s="53"/>
      <c r="F5" s="58" t="s">
        <v>50</v>
      </c>
      <c r="G5" s="59"/>
      <c r="H5" s="53"/>
      <c r="I5" s="58" t="s">
        <v>51</v>
      </c>
      <c r="J5" s="53"/>
      <c r="K5" s="9" t="s">
        <v>52</v>
      </c>
    </row>
    <row r="6" spans="1:11" ht="49.15" customHeight="1" x14ac:dyDescent="0.25">
      <c r="A6" s="60"/>
      <c r="B6" s="44"/>
      <c r="C6" s="51"/>
      <c r="D6" s="57"/>
      <c r="E6" s="44"/>
      <c r="F6" s="51"/>
      <c r="G6" s="57"/>
      <c r="H6" s="44"/>
      <c r="I6" s="51"/>
      <c r="J6" s="44"/>
      <c r="K6" s="20"/>
    </row>
    <row r="7" spans="1:11" ht="49.15" customHeight="1" x14ac:dyDescent="0.25">
      <c r="A7" s="60"/>
      <c r="B7" s="44"/>
      <c r="C7" s="51"/>
      <c r="D7" s="57"/>
      <c r="E7" s="44"/>
      <c r="F7" s="51"/>
      <c r="G7" s="57"/>
      <c r="H7" s="44"/>
      <c r="I7" s="51"/>
      <c r="J7" s="44"/>
      <c r="K7" s="20"/>
    </row>
    <row r="8" spans="1:11" ht="49.15" customHeight="1" x14ac:dyDescent="0.25">
      <c r="A8" s="60"/>
      <c r="B8" s="44"/>
      <c r="C8" s="51"/>
      <c r="D8" s="57"/>
      <c r="E8" s="44"/>
      <c r="F8" s="51"/>
      <c r="G8" s="57"/>
      <c r="H8" s="44"/>
      <c r="I8" s="51"/>
      <c r="J8" s="44"/>
      <c r="K8" s="20"/>
    </row>
    <row r="9" spans="1:11" ht="19.149999999999999" customHeight="1" x14ac:dyDescent="0.25">
      <c r="A9" s="10"/>
      <c r="B9" s="10"/>
      <c r="C9" s="10"/>
      <c r="D9" s="10"/>
      <c r="E9" s="10"/>
      <c r="F9" s="10"/>
      <c r="G9" s="10"/>
      <c r="H9" s="10"/>
      <c r="I9" s="10"/>
      <c r="J9" s="10"/>
      <c r="K9" s="11"/>
    </row>
    <row r="10" spans="1:11" ht="49.15" customHeight="1" x14ac:dyDescent="0.25">
      <c r="A10" s="64" t="s">
        <v>53</v>
      </c>
      <c r="B10" s="34"/>
      <c r="C10" s="34"/>
      <c r="D10" s="34"/>
      <c r="E10" s="34"/>
      <c r="F10" s="34"/>
      <c r="G10" s="34"/>
      <c r="H10" s="34"/>
      <c r="I10" s="34"/>
      <c r="J10" s="34"/>
      <c r="K10" s="34"/>
    </row>
    <row r="11" spans="1:11" ht="16.149999999999999" customHeight="1" thickBot="1" x14ac:dyDescent="0.3">
      <c r="A11" s="10"/>
      <c r="B11" s="10"/>
      <c r="C11" s="10"/>
      <c r="D11" s="10"/>
      <c r="E11" s="10"/>
      <c r="F11" s="10"/>
      <c r="G11" s="10"/>
      <c r="H11" s="10"/>
      <c r="I11" s="10"/>
      <c r="J11" s="10"/>
      <c r="K11" s="11"/>
    </row>
    <row r="12" spans="1:11" ht="49.15" customHeight="1" x14ac:dyDescent="0.25">
      <c r="A12" s="52" t="s">
        <v>26</v>
      </c>
      <c r="B12" s="53"/>
      <c r="C12" s="58" t="s">
        <v>49</v>
      </c>
      <c r="D12" s="59"/>
      <c r="E12" s="53"/>
      <c r="F12" s="58" t="s">
        <v>54</v>
      </c>
      <c r="G12" s="59"/>
      <c r="H12" s="53"/>
      <c r="I12" s="78" t="s">
        <v>51</v>
      </c>
      <c r="J12" s="75"/>
      <c r="K12" s="11"/>
    </row>
    <row r="13" spans="1:11" ht="49.15" customHeight="1" x14ac:dyDescent="0.25">
      <c r="A13" s="60"/>
      <c r="B13" s="44"/>
      <c r="C13" s="51"/>
      <c r="D13" s="57"/>
      <c r="E13" s="44"/>
      <c r="F13" s="51"/>
      <c r="G13" s="57"/>
      <c r="H13" s="44"/>
      <c r="I13" s="54"/>
      <c r="J13" s="55"/>
      <c r="K13" s="11"/>
    </row>
    <row r="14" spans="1:11" ht="49.15" customHeight="1" x14ac:dyDescent="0.25">
      <c r="A14" s="60"/>
      <c r="B14" s="44"/>
      <c r="C14" s="51"/>
      <c r="D14" s="57"/>
      <c r="E14" s="44"/>
      <c r="F14" s="51"/>
      <c r="G14" s="57"/>
      <c r="H14" s="44"/>
      <c r="I14" s="54"/>
      <c r="J14" s="55"/>
      <c r="K14" s="11"/>
    </row>
    <row r="15" spans="1:11" ht="49.15" customHeight="1" x14ac:dyDescent="0.25">
      <c r="A15" s="60"/>
      <c r="B15" s="44"/>
      <c r="C15" s="51"/>
      <c r="D15" s="57"/>
      <c r="E15" s="44"/>
      <c r="F15" s="51"/>
      <c r="G15" s="57"/>
      <c r="H15" s="44"/>
      <c r="I15" s="54"/>
      <c r="J15" s="55"/>
      <c r="K15" s="11"/>
    </row>
    <row r="17" spans="1:10" ht="33" customHeight="1" x14ac:dyDescent="0.25">
      <c r="A17" s="66"/>
      <c r="B17" s="34"/>
      <c r="C17" s="34"/>
      <c r="D17" s="34"/>
      <c r="E17" s="34"/>
      <c r="F17" s="34"/>
      <c r="G17" s="34"/>
      <c r="H17" s="34"/>
      <c r="I17" s="34"/>
      <c r="J17" s="34"/>
    </row>
    <row r="19" spans="1:10" ht="16.149999999999999" customHeight="1" x14ac:dyDescent="0.25">
      <c r="A19" s="77" t="s">
        <v>55</v>
      </c>
      <c r="B19" s="34"/>
      <c r="C19" s="34"/>
      <c r="D19" s="34"/>
      <c r="E19" s="34"/>
      <c r="F19" s="34"/>
      <c r="G19" s="34"/>
      <c r="H19" s="34"/>
      <c r="I19" s="34"/>
      <c r="J19" s="34"/>
    </row>
    <row r="20" spans="1:10" ht="16.149999999999999" customHeight="1" thickBot="1" x14ac:dyDescent="0.3"/>
    <row r="21" spans="1:10" ht="16.149999999999999" customHeight="1" x14ac:dyDescent="0.25">
      <c r="A21" s="8" t="s">
        <v>25</v>
      </c>
      <c r="B21" s="62" t="s">
        <v>56</v>
      </c>
      <c r="C21" s="59"/>
      <c r="D21" s="59"/>
      <c r="E21" s="59"/>
      <c r="F21" s="59"/>
      <c r="G21" s="53"/>
      <c r="H21" s="74" t="s">
        <v>57</v>
      </c>
      <c r="I21" s="59"/>
      <c r="J21" s="75"/>
    </row>
    <row r="22" spans="1:10" ht="48" customHeight="1" x14ac:dyDescent="0.25">
      <c r="A22" s="21" t="s">
        <v>58</v>
      </c>
      <c r="B22" s="63" t="s">
        <v>59</v>
      </c>
      <c r="C22" s="57"/>
      <c r="D22" s="57"/>
      <c r="E22" s="57"/>
      <c r="F22" s="57"/>
      <c r="G22" s="44"/>
      <c r="H22" s="56"/>
      <c r="I22" s="57"/>
      <c r="J22" s="55"/>
    </row>
    <row r="23" spans="1:10" ht="48" customHeight="1" x14ac:dyDescent="0.25">
      <c r="A23" s="21" t="s">
        <v>60</v>
      </c>
      <c r="B23" s="63" t="s">
        <v>61</v>
      </c>
      <c r="C23" s="57"/>
      <c r="D23" s="57"/>
      <c r="E23" s="57"/>
      <c r="F23" s="57"/>
      <c r="G23" s="44"/>
      <c r="H23" s="56"/>
      <c r="I23" s="57"/>
      <c r="J23" s="55"/>
    </row>
    <row r="24" spans="1:10" ht="48" customHeight="1" x14ac:dyDescent="0.25">
      <c r="A24" s="21" t="s">
        <v>62</v>
      </c>
      <c r="B24" s="63" t="s">
        <v>63</v>
      </c>
      <c r="C24" s="57"/>
      <c r="D24" s="57"/>
      <c r="E24" s="57"/>
      <c r="F24" s="57"/>
      <c r="G24" s="44"/>
      <c r="H24" s="56"/>
      <c r="I24" s="57"/>
      <c r="J24" s="55"/>
    </row>
    <row r="25" spans="1:10" ht="48" customHeight="1" x14ac:dyDescent="0.25">
      <c r="A25" s="22"/>
      <c r="B25" s="61"/>
      <c r="C25" s="57"/>
      <c r="D25" s="57"/>
      <c r="E25" s="57"/>
      <c r="F25" s="57"/>
      <c r="G25" s="44"/>
      <c r="H25" s="56"/>
      <c r="I25" s="57"/>
      <c r="J25" s="55"/>
    </row>
    <row r="26" spans="1:10" ht="48" customHeight="1" x14ac:dyDescent="0.25">
      <c r="A26" s="22"/>
      <c r="B26" s="61"/>
      <c r="C26" s="57"/>
      <c r="D26" s="57"/>
      <c r="E26" s="57"/>
      <c r="F26" s="57"/>
      <c r="G26" s="44"/>
      <c r="H26" s="56"/>
      <c r="I26" s="57"/>
      <c r="J26" s="55"/>
    </row>
    <row r="27" spans="1:10" ht="48" customHeight="1" x14ac:dyDescent="0.25">
      <c r="A27" s="22"/>
      <c r="B27" s="61"/>
      <c r="C27" s="57"/>
      <c r="D27" s="57"/>
      <c r="E27" s="57"/>
      <c r="F27" s="57"/>
      <c r="G27" s="44"/>
      <c r="H27" s="56"/>
      <c r="I27" s="57"/>
      <c r="J27" s="55"/>
    </row>
    <row r="28" spans="1:10" ht="48" customHeight="1" x14ac:dyDescent="0.25">
      <c r="A28" s="22"/>
      <c r="B28" s="61"/>
      <c r="C28" s="57"/>
      <c r="D28" s="57"/>
      <c r="E28" s="57"/>
      <c r="F28" s="57"/>
      <c r="G28" s="44"/>
      <c r="H28" s="56"/>
      <c r="I28" s="57"/>
      <c r="J28" s="55"/>
    </row>
    <row r="29" spans="1:10" ht="48" customHeight="1" x14ac:dyDescent="0.25">
      <c r="A29" s="22"/>
      <c r="B29" s="61"/>
      <c r="C29" s="57"/>
      <c r="D29" s="57"/>
      <c r="E29" s="57"/>
      <c r="F29" s="57"/>
      <c r="G29" s="44"/>
      <c r="H29" s="56"/>
      <c r="I29" s="57"/>
      <c r="J29" s="55"/>
    </row>
    <row r="30" spans="1:10" ht="48" customHeight="1" x14ac:dyDescent="0.25">
      <c r="A30" s="22"/>
      <c r="B30" s="61"/>
      <c r="C30" s="57"/>
      <c r="D30" s="57"/>
      <c r="E30" s="57"/>
      <c r="F30" s="57"/>
      <c r="G30" s="44"/>
      <c r="H30" s="56"/>
      <c r="I30" s="57"/>
      <c r="J30" s="55"/>
    </row>
    <row r="31" spans="1:10" ht="48" customHeight="1" x14ac:dyDescent="0.25">
      <c r="A31" s="22"/>
      <c r="B31" s="61"/>
      <c r="C31" s="57"/>
      <c r="D31" s="57"/>
      <c r="E31" s="57"/>
      <c r="F31" s="57"/>
      <c r="G31" s="44"/>
      <c r="H31" s="56"/>
      <c r="I31" s="57"/>
      <c r="J31" s="55"/>
    </row>
    <row r="32" spans="1:10" ht="49.15" customHeight="1" thickBot="1" x14ac:dyDescent="0.3">
      <c r="A32" s="23"/>
      <c r="B32" s="68"/>
      <c r="C32" s="69"/>
      <c r="D32" s="69"/>
      <c r="E32" s="69"/>
      <c r="F32" s="69"/>
      <c r="G32" s="70"/>
      <c r="H32" s="71"/>
      <c r="I32" s="72"/>
      <c r="J32" s="73"/>
    </row>
    <row r="34" spans="1:10" ht="102" customHeight="1" x14ac:dyDescent="0.25">
      <c r="A34" s="66" t="s">
        <v>64</v>
      </c>
      <c r="B34" s="34"/>
      <c r="C34" s="34"/>
      <c r="D34" s="34"/>
      <c r="E34" s="34"/>
      <c r="F34" s="34"/>
      <c r="G34" s="34"/>
      <c r="H34" s="34"/>
      <c r="I34" s="34"/>
      <c r="J34" s="34"/>
    </row>
    <row r="37" spans="1:10" x14ac:dyDescent="0.25">
      <c r="A37" s="65" t="s">
        <v>65</v>
      </c>
      <c r="B37" s="34"/>
      <c r="C37" s="34"/>
      <c r="D37" s="34"/>
      <c r="E37" s="67"/>
      <c r="F37" s="34"/>
      <c r="G37" s="34"/>
      <c r="H37" s="34"/>
      <c r="I37" s="34"/>
      <c r="J37" s="34"/>
    </row>
    <row r="39" spans="1:10" x14ac:dyDescent="0.25">
      <c r="A39" s="65" t="s">
        <v>66</v>
      </c>
      <c r="B39" s="34"/>
      <c r="C39" s="34"/>
      <c r="D39" s="34"/>
      <c r="E39" s="67"/>
      <c r="F39" s="34"/>
      <c r="G39" s="34"/>
      <c r="H39" s="34"/>
      <c r="I39" s="34"/>
      <c r="J39" s="34"/>
    </row>
    <row r="86" spans="1:1" ht="15.75" x14ac:dyDescent="0.25">
      <c r="A86" t="s">
        <v>67</v>
      </c>
    </row>
  </sheetData>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2025-05-22T07:58:46Z</dcterms:modified>
</cp:coreProperties>
</file>