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mbercellinvestment.sharepoint.com/sites/AmbercellData/Shared Documents/TENDERS/KONKURSAI LINA/Vilnius/Vilniau miesto savivaldybė/2025 03 18 Egle, Lukas 1091180 VMKL-55673-10 priemones, skirtos IR/pateikimui/"/>
    </mc:Choice>
  </mc:AlternateContent>
  <xr:revisionPtr revIDLastSave="90" documentId="13_ncr:1_{ABCB9F2C-A419-46FF-9575-C45A09732983}" xr6:coauthVersionLast="47" xr6:coauthVersionMax="47" xr10:uidLastSave="{5FFABDE8-1354-4FBE-B347-422BDBCBB4CC}"/>
  <bookViews>
    <workbookView xWindow="28680" yWindow="-120" windowWidth="29040" windowHeight="15840" xr2:uid="{FCEFFB5A-C849-484F-B7D9-59CFEBDE04C7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J22" i="1" s="1"/>
  <c r="I12" i="1"/>
  <c r="J12" i="1"/>
  <c r="I8" i="1"/>
  <c r="J8" i="1" s="1"/>
  <c r="J11" i="1"/>
  <c r="I11" i="1"/>
  <c r="J10" i="1"/>
  <c r="I10" i="1"/>
  <c r="J9" i="1"/>
  <c r="I9" i="1"/>
</calcChain>
</file>

<file path=xl/sharedStrings.xml><?xml version="1.0" encoding="utf-8"?>
<sst xmlns="http://schemas.openxmlformats.org/spreadsheetml/2006/main" count="96" uniqueCount="70">
  <si>
    <t>Prekių techninė specifikacija</t>
  </si>
  <si>
    <t>* Pasiūlymas, kuriame nurodyta kaina yra didesnė, bus atmestas kaip neatitinkantis pirkimo dokumentuose nustatytų reikalavimų.</t>
  </si>
  <si>
    <t>Pirkimo dalies Nr.</t>
  </si>
  <si>
    <t>Pirkimo dalies pavadinimas</t>
  </si>
  <si>
    <t>Mato vnt.</t>
  </si>
  <si>
    <t>Maksimalios perkančiajai organizacijai priimtinos pasiūlymo kainos  įskaitant visus mokesčius, Eur*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</si>
  <si>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</si>
  <si>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</si>
  <si>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</si>
  <si>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</si>
  <si>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</si>
  <si>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</si>
  <si>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</si>
  <si>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</si>
  <si>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>Kobalto chromo koronarinis stentas su įvedimo sistema dengtas erdvine/gradientine vaistus išskiriančia danga</t>
  </si>
  <si>
    <t xml:space="preserve">Mikrokateteriai be vielos pravedėjos </t>
  </si>
  <si>
    <t>1. Ilgiai: 130 cm, 150 cm (± 1 cm);
2. Išorinis diametras 2,4 Fr/0,80 mm;
3.Vidinis diametras 0,023“/ 0,57";
4.Distalinė galas – tiesus;
5. 3 sluoksnių kateterio struktūra: vidinis PTFE danga, vidurinis – volframo vijos, išorinis – poliesterio elastomeras ir pigmentas su hidrofiline polimerine danga;
6. Pritaikytas naudoti su 0,018“ ir 0,016“ vielomis pravedėjomis;
7. Maksimalus slėgis ne mažesnis 750 psi / 5, 171 kPa</t>
  </si>
  <si>
    <t>Mikrovielos pravedėjos</t>
  </si>
  <si>
    <t>1. Ilgis 180 cm (± 1 cm);
2. Išorinis diametras: 0,012“, 0,016“;
3.Vielos šerdis pagaminta iš nitinolio (nikelis+titanas) užtikrinantis elastingumą;
4. Vienos dalies konstrukcija;
5. Distalinis, ne mažiau 2 cm ilgio, rentgenokontrastinis markeris;
6. Padengta išorine hidrofiline danga;
7. Viršūnės modifikacijos: 45° kampu, 90° kampu x 4 mm, 90° kampu x 6 mm, 1,5 cm „J“ formos, dvigubas lenkimas: 90°+  150°;
8. Lankstus galas: 25 cm ir 35 cm.</t>
  </si>
  <si>
    <t>Hidrofiliniai angiografiniai kateteriai</t>
  </si>
  <si>
    <t xml:space="preserve">1. Skirti periferinei ir cerebralinei angiografijai, atraumatiniai;
2. Distalinė kateterio dalis dengta hidrofiline danga;
3. Viduje esantis dvigubas metalinis tinklelis užtikrina puikią sukimosi kontrolę;
4. Minkštas galiukas;
5. Rentgenokontrastinis;
6. Kateterio dydis 4 FR; 5 FR;
7. Slėgis -750 psi (4 Fr); 1000 psi (5 Fr);
8.Kateterio ilgis – 100 cm; 110 cm; 120 cm (± 1 cm);
9. Modifikacijos – Simmons/Sidewinder 1; Simmons/Sidewinder 2; Simmons/Sidewinder 3; Hinck Headhunter 1; Bentson-Hanafee – Wilson 1; Bentson-Hanafee – Wilson 2; Bentson –Hanafee Wilson modified; MANI; Vertebral; Cobra Small; Cobra Middle; Cobra Large; J Curve Large; Yashiro; Straight; Straight tapered; Nontapered angled; Non-tapered angled type 90; Angled tapered; Multipurpose; COE2; Internal mammary short tip.
</t>
  </si>
  <si>
    <t>Dviejų dalių konstrukcijos PTKA vielos totalinėms ir subtotalinėms okliuzijoms</t>
  </si>
  <si>
    <t>Specialus PTA pravedėjas sudėtingoms stenozėms, okliuzijoms, vingiuotoms kraujagyslėms</t>
  </si>
  <si>
    <t>1. Distalinis galiukas sukuria precizišką sukimo momento perdavimą, neprarandant lankstumo;
2. Vidutinės atramos "Stainless steel" šerdis;
3. Rentgenokontrastinis distalinis markeris nuo 2,0 iki 2,5 cm;
4. Distalinis galiuka (ne mažiau 35 cm) padengtas hibridine hidrofiline danga;
5. Diametras: 0,014" (0,36 mm), 0,018" (0,457 mm);
6. Ilgis: 195 cm, 300 cm  (± 2 cm) ;
7. Distalinis galas 4 tipų (svorio) - 12 g, 18 g, 25g, 30 g.</t>
  </si>
  <si>
    <t xml:space="preserve">Vaistus išskiriantis balioninis diliatacinis kateteris </t>
  </si>
  <si>
    <t>Balioninis dilatacinis kateteris</t>
  </si>
  <si>
    <t>"Pigtail" tipo graduotas diagnostinis kateteris</t>
  </si>
  <si>
    <t>1. Graduotas kas 1 cm rentgenokontrastiniais markeriais;
2. Diametras: 5 F;
3. Graduotas segmentas 20 cm proksimaliniame gale;
4 . Ilgis nuo 65 cm iki 100 cm (± 2 cm).</t>
  </si>
  <si>
    <t>Mikropunkcijos rinkiniai</t>
  </si>
  <si>
    <t>1. 21G adata su echopozityviniu galiuku;
2. Adatos ilgiai: 4 cm, 7 cm;
3. Nitinolinis pravedėjas 0,018", t.b. įvairių ilgių: 40, 50, 70, 100, 130 cm;
4. Įvedėjo išorinis diametras - 4 Fr, vidinis diametras - 2,9 Fr;
5. Įvedėjo ilgiai: 10, 20, 30, 45, 60 cm (± 1 cm).</t>
  </si>
  <si>
    <t>Periferiniai, balionu išplečiami, dengti stentai</t>
  </si>
  <si>
    <t>1. Stentas pagamintas iš nerūdijančio plieno;
2. Stento struktūra: dviguba - visiškai inkapsuliuotas su vientisa ePTFE danga iš abiejų pusių;
3. Naudojami su 9 F ir 11 F introdiuseriais;
4. Naudojamas su 0,035" viela - pravedėja;
5. Stento diametras įvairus: nuo 12 mm iki 16 mm (visi dydžiai prasiplečia iki 22 mm);
6. Stento ilgis įvairus: nuo 29 mm iki 61 mm;
7. Suderinamas su nukreipiančiu kateteriu 9F - 11F;
8. Gamintojo užmautas ant balioninio kateterio;
9. Sistemos kateterio ilgis nuo 80 cm iki 120 cm (± 1 cm).</t>
  </si>
  <si>
    <t>Kraujagyslinis ištraukėjas</t>
  </si>
  <si>
    <t>1. Skirtas vielų ir kitų svetimkūnių ištraukimui iš kraujagyslių spindžio. 
2. Sudarytas iš 4 persidengiančių nitinolinių kilpų, kilpos diametras ne mažiau nei 40 mm;
3. Kateterio diametras ne daugiau 8F;
4. Ilgis nuo 55 cm iki 100 cm (± 1 cm);
5. Pravedėjas 0,035" (0,89 mm).</t>
  </si>
  <si>
    <t>Self-Expanding stentas su įvedimo sistema (pakinklio arterijai)</t>
  </si>
  <si>
    <t>A. Radialinio introdiuserio ir A. Radialis užspaudėjo rinkinys</t>
  </si>
  <si>
    <t>Kobalto chromo lydinio stentai dengti fluorintu polimeru</t>
  </si>
  <si>
    <t>1.Stento diametrai: 2.0, 2.25, 2.5, 2.75, 3.0, 3.25, 3.5, 4.0 mm;
2. Stento ilgiai: 8, 12, 15, 18, 23, 28, 33, 38, 48 mm;
3.Kateterio ilgis 145 cm  (± 3 cm);                                                                                                       4. Pravedėjas 0,014" (0,36 mm)                                                                 
5. Introdiuseris: ne daugiau 5 F
6. Atlaiko spaudimą iki 18 atmosferų;                                                                              7. Vaistai citostatiniai, antiproliferaciniai;                                                       8. Stento sienelės storis 0,0032"                                                                    9. Stento segmentai jungiami ne linijiškom 3-3-3 tipo jungtimis.</t>
  </si>
  <si>
    <t>Kraujagyslių uždarymo po aortos stentavimo sistema</t>
  </si>
  <si>
    <t>Kraujagyslių uždarymo sistema, skirta nuo 12 F iki 25 F diametro femoralinės arterijos punkcijos vietai uždaryti.                                    Punkcijos angą uždarančios dalys pagamintos iš visiškai besirezorbuojančių medžiagų (kolageno ir PLGA jungiklio), sujungtų polisterio siūlu. Viršutinioji (kolageno pagrindo) dalis prispaudžiama plieniniu užraktu.</t>
  </si>
  <si>
    <t>Angiografinis švirkštas rankiniam kontrastinės medžiagos suleidimui</t>
  </si>
  <si>
    <t xml:space="preserve">1. Tūris -iki 3 ml.
</t>
  </si>
  <si>
    <t>Balioninis dilatacinis kateteris su vaistais</t>
  </si>
  <si>
    <r>
      <t>1. Baliono diametras  3,0, 4,0, 5,0 mm. 
2. Baliono ilgis 20, 40, 60, 80, 100, 120, 150, 200 mm.
3. Kateteris  5 F.
4. Kateterio ilgis 90 cm, 130 cm (</t>
    </r>
    <r>
      <rPr>
        <sz val="11"/>
        <color indexed="8"/>
        <rFont val="Arial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5 cm).
5. Metalinis pravedėjas 0,035" (0,89 mm).
6. Turi atlaikyti slėgį iki 20 (± 1) atmosferų.
7. Introdiuseris 5F.</t>
    </r>
  </si>
  <si>
    <t xml:space="preserve">1. Stento ilgis (9 mm, 12 mm, 15 mm, 18 mm, 24 mm, 28 mm, 33 mm,38 mm)                                                                                                                                                                                        2. Stento diametras (2,25 mm, 2,5 mm, 2,75 mm; 3,0 mm, 3,5 mm, 4 mm);
3.Stento dizainas - atviros gardelės tipo;
4.Sistemos ilgis-144 cm (± 2 cm);
5. Vaisto padengimo kiekis -3.9µg/mm stento ilgyje;
6.Polimero skilimo ir vaisto išskyrimo laikas 3-4 mėnesiai;
7. Vaistus išskiriančio stento sistema, skirta pagerinti miokardo kraujo pratekėjimą pacientams, kuriems nustatyti stenotiniai pakitimai arterijose;
8.Stentas pagamintas iš L-605 kobalto chromo lydinio;                                                                                                                      9. Stentas dengtas bioapsorbuojančių PDLLA-PCL polimeru, sumažinančiu ilgalaikį polimero poveikį;                                                                                           10. Erdvinis/gradientinis stento padengimas vaistais (stentas nėra padengtas vaistais didžiausią fizinį spaudimą turinčiose stento vietose), užtikrinantis greitą endotelizaciją;                                                                                     11. Baliono nominalus slėgis 9 atm, darbinis slėgis 14-16 atm (priklausomai nuo dydžio).                                                                12. Introdiuseris: ne daugiau 5 F.                                                                               </t>
  </si>
  <si>
    <t>1. Ilgis 180 cm (± 2 cm);
2. 0.014“ (0,36 mm) diametro;
3. Dviejų dalių konstrukcija. Šios dalys turi būti sujungtos tiesiogine jungtimi, virš jungties – silikonine danga;
4. Distalinės vielos dalies šerdis, ne mažiau 400 mm turi būti pagaminta iš nitinolio (nikelis + titanas);
5. Proksimalinės vielos dalies šerdis turi būti pagaminta iš standaus, nerūdijančio plieno;
6. 25 cm distalinio vielos galo šerdis turi būti padengta nerūdijančio plieno vijomis ir distalinė jo dalis vijomis, pagamintos iš platinos;
7. 25 cm ilgio distalinė vielos dalis turi būti padengta hidrofiline danga;
8. Visa viela, išskyrus galiuką, turi būti padengta specialia, gera sliduma garantuojančia, PTFE danga;
9. „Floppy“ tipas.</t>
  </si>
  <si>
    <t xml:space="preserve">1. Baliono diametras - 2,0; 2,25; 2,5; 2,75; 3,0; 3,5; 4,0 mm;
2. Baliono ilgis - 15, 20, 25, 30 mm;
3. Kateterio ilgis - 140 cm (± 1 cm);
4. Pravedėjas - 0,014" (0,36 mm);
5. Nominalus slėgis - 6 atm.;                                                                                              6. Maksimalus slėgis - 16 atm.;                                                                                   7. Vidutinis plyšimo slėgis: 22-24 atm.;                                                                      8. Nukreipiantis kateteris - 5 F;                                                                                                9. Kateterio distaliunio galiuko  ilgis- 5 mm;                                            10. Distalinio galiuko praeinamumo profilis: 0,016";                                   11. Proksimalios kateterio dalies diametras iki 1,8 F;                            
12. Distaliosios kateterio dalies diametras 2,5 F;                                     13. Baliono padengimas veikliąja medžiaga: Paklitakselio ir natūralaus, vandenyje netirpstančio polimero Shellac (arba lygiaverčio) 1:1 mišinys;                                                                     14. Veikliosios medžiagos koncentracija: ne mažiau 3 mcg/mm². </t>
  </si>
  <si>
    <t xml:space="preserve">1. Baliono diametras -3,0, 4,0, mm
2. Baliono ilgis - 300 mm
3. Kateterio ilgis - 75, 130 cm. ( ± 3 cm)
4. Pravedėjas- 0,035" (0,89 mm)
5. Introdiuseris: ne daugiau 5F                                                                                         6. Turi atlaikyti slėgį: iki 19 atmosferų.                                                </t>
  </si>
  <si>
    <t xml:space="preserve">1. Baliono diametras 1,5, 2,0, 2,25, 2,5, 2,75, 3,0, 3,25, 3,5, 4,0, 4,5, 5,0 mm;                                                                                           2. Baliono ilgis 8, 10, 12, 15, 20, 25, 30 mm;                                             3. Kateterio ilgis 140 cm  (± 5 cm);                                                  4. Pravedėjas 0,014" (0,36 mm);                                                         5. Turi atlaikyti slėgį iki 16 atmosferų;                                                                6. Introdiuseris 5F.                    </t>
  </si>
  <si>
    <t xml:space="preserve">1. Diametras  5,0, 6,0 mm;                                                                    2. Ilgis 40, 60, 80, 100, 120, 150, 180, 200 mm;                                              3. Kateterio ilgis: 80, 120 cm. (± 2 cm);                                                  4. Pravedėjas 0,018" (0.457 mm);                                                       5. Rentgenokontrastiniai stento ilgio ir distalinio įvedėjo markeriai;       
6. Introdiuseris: ne daugiau 6F;                                                                    7.Supintas iš ne mažiau 6 porų, elastinių nitinolinių vielų su uždaro gardelės tipo geometrija.                                  </t>
  </si>
  <si>
    <r>
      <t>1. Baliono diametras  4,0, 5,0, 6,0 mm;. 
2. Baliono ilgis 40, 60, 80, 100, 120, 150, 200 mm;.
3. Kateterio ilgis 80 cm (</t>
    </r>
    <r>
      <rPr>
        <sz val="11"/>
        <color indexed="8"/>
        <rFont val="Times New Roman"/>
        <family val="1"/>
        <charset val="186"/>
      </rPr>
      <t>± 2 cm);
4. Pravedėjas 0,035 " (0,89 mm);                                                               5. Veiklioji medžiaga - paklitakselis su polietilen glikoliu arba analogiškas;                                                                               6. Sunaudojimo dozė ne didesnė 2 mcg/mm²;                                                  7. Introdiuseris 6 F;                                                                                                  8. Tuti atlaikyti slėgį iki 20 atmosferų.</t>
    </r>
  </si>
  <si>
    <t>Maksimalus poreikis 36 mėn.</t>
  </si>
  <si>
    <t>1-20 PIRKIMO ORBJEKTO DALYS</t>
  </si>
  <si>
    <t xml:space="preserve"> PRIEMONĖS, SKIRTOS INTERVENCINEI RADIOLOGIJAI VI</t>
  </si>
  <si>
    <r>
      <rPr>
        <b/>
        <sz val="10"/>
        <color indexed="8"/>
        <rFont val="Times New Roman"/>
        <family val="1"/>
        <charset val="186"/>
      </rPr>
      <t xml:space="preserve">Radialinis introdiuseris:                                  </t>
    </r>
    <r>
      <rPr>
        <sz val="10"/>
        <color indexed="8"/>
        <rFont val="Times New Roman"/>
        <family val="1"/>
        <charset val="186"/>
      </rPr>
      <t xml:space="preserve">                                                      1. Įmovos galas plonėjantis distaliniame gale.                                                          2. Įmova padengta specialia ,,m" hidrofiline danga.                                                    3. Įmovos vidaus diametras: 5F; 6F; 7F; (koduota pagal spalvą).                                 
4. Pravedėjas: 0,018", 0,021", 0,025".                                                                                 5. Pravedėjo ilgis: 45 cm., 80 cm., galas tiesus.                                                               6. Adata su grioveliu, aptraukta polietileno apvalkalu pagal ,,Flash          Back" technologiją: 20 G (0,9 mm) x 32 mm; 20 G (0,9 mm) x 35                mm; 20 G (0,9 mm) x 51 mm; 21 G (0,8 mm) x 35 mm; 22 G (0,7    mm) x 35 mm;  22 G (0,7 mm) x 25 mm.                                                                                  7. Introdiuseris ypač didelio vidinio diametro: dėka ypatingai plonos introdiuserio sienelės, vidinis introdiuserio diametras yra 1F didesnis už standartą.                                                                                                     8. Ilgis: 10 cm; 16 cm.                                                                                                    </t>
    </r>
    <r>
      <rPr>
        <b/>
        <sz val="10"/>
        <color indexed="8"/>
        <rFont val="Times New Roman"/>
        <family val="1"/>
        <charset val="186"/>
      </rPr>
      <t xml:space="preserve">a. radialis užspaudėjas:                                          </t>
    </r>
    <r>
      <rPr>
        <sz val="10"/>
        <color indexed="8"/>
        <rFont val="Times New Roman"/>
        <family val="1"/>
        <charset val="186"/>
      </rPr>
      <t xml:space="preserve">                                                       1. Pagamintas iš pilnai permatomos medžiagos-kraujavimo kontrolei stebėti
2. Selektyviai užspaudžiama a. Radialis prileidžiant oro į du specialius balionus;
3.Užspaudėjas greitai fiksuojamas prie rankos specialiu lipniu segtuvu;
4. Užspaudėjo vieta, kuri dedama ant punkcijos vietos pažymėta specialiu žymeniu.
5. Užspaudėjo konstrukcija: diržas, palaikomoji juostelė ir du oro balionai;                                                                                                                            6. Užspaudėjas turi užtikrinti gerą a. ulnaris veninę kraujotaką bei leisti išvengti nervų užspaudimo.                                                                                 7. Oro prileidimas kontroliuojamas specialiu slėgio kontrolės balionu: normalus tūris - 12 ml, maksimalus -18 ml.                                                               
8. Oras prileidžiamas švirkštu (švirkštas pridedamas komplekte);                                         
9. Užspaudėjas sterilus.                                                                                                                  </t>
    </r>
  </si>
  <si>
    <t>Atviro konkurso sąlygų 1 priedas</t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</si>
  <si>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</si>
  <si>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t>Japonija</t>
  </si>
  <si>
    <t>Katalogas_poz2.pdf</t>
  </si>
  <si>
    <t>Katalogas_poz3.pdf</t>
  </si>
  <si>
    <t>Katalogas_poz4.pdf; Katalogas_poz4-2.pdf</t>
  </si>
  <si>
    <t>Terumo.
Radifocus Glidecath.
RFxxxxxx</t>
  </si>
  <si>
    <t>Terumo, Ultimaster Tansei, DE-RQ******</t>
  </si>
  <si>
    <t>Katalogas "poz-1.pdf"</t>
  </si>
  <si>
    <t>Terumo, Runthrough, TW-********</t>
  </si>
  <si>
    <t>Katalogas "poz-5.pdf"</t>
  </si>
  <si>
    <t xml:space="preserve">Terumo, Glidesheath Slender, RM**********/ Terumo, TR Band, XX*RF06* </t>
  </si>
  <si>
    <t>Katalogas "poz-15-tr.pdf" ir "poz-15.pdf"</t>
  </si>
  <si>
    <t>Terumo, Progreat, 
MC-xxxxxx</t>
  </si>
  <si>
    <t>Terumo, GT wire,
RGxxxxxxxx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</si>
</sst>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 applyAlignment="1">
      <alignment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3" borderId="7" xfId="0" applyFont="1" applyFill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0" fontId="11" fillId="0" borderId="7" xfId="0" applyFont="1" applyBorder="1"/>
    <xf numFmtId="0" fontId="9" fillId="3" borderId="6" xfId="0" applyFont="1" applyFill="1" applyBorder="1" applyAlignment="1">
      <alignment horizontal="center" vertical="top"/>
    </xf>
    <xf numFmtId="0" fontId="11" fillId="0" borderId="8" xfId="0" applyFont="1" applyBorder="1"/>
    <xf numFmtId="0" fontId="9" fillId="3" borderId="2" xfId="0" applyFont="1" applyFill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9" fillId="4" borderId="9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1" xfId="0" applyFont="1" applyBorder="1"/>
    <xf numFmtId="0" fontId="8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FFA4-4E29-4D8B-A9A7-432D5B814259}">
  <dimension ref="A1:N27"/>
  <sheetViews>
    <sheetView tabSelected="1" topLeftCell="A10" zoomScale="85" zoomScaleNormal="85" workbookViewId="0">
      <selection activeCell="K9" sqref="K9"/>
    </sheetView>
  </sheetViews>
  <sheetFormatPr defaultColWidth="8.85546875" defaultRowHeight="15" x14ac:dyDescent="0.25"/>
  <cols>
    <col min="2" max="2" width="34.42578125" customWidth="1"/>
    <col min="4" max="4" width="14.7109375" customWidth="1"/>
    <col min="5" max="5" width="25.42578125" customWidth="1"/>
    <col min="6" max="6" width="51.42578125" customWidth="1"/>
    <col min="7" max="7" width="12.42578125" customWidth="1"/>
    <col min="8" max="8" width="16" customWidth="1"/>
    <col min="9" max="9" width="20" customWidth="1"/>
    <col min="10" max="10" width="18.140625" customWidth="1"/>
    <col min="11" max="12" width="27.42578125" customWidth="1"/>
    <col min="13" max="13" width="36.85546875" customWidth="1"/>
  </cols>
  <sheetData>
    <row r="1" spans="1:14" s="3" customFormat="1" ht="15.75" x14ac:dyDescent="0.25">
      <c r="A1" s="1"/>
      <c r="B1" s="2"/>
      <c r="C1" s="1"/>
      <c r="D1" s="1"/>
      <c r="E1" s="1"/>
      <c r="F1" s="53" t="s">
        <v>55</v>
      </c>
      <c r="G1" s="53"/>
      <c r="H1" s="53"/>
      <c r="I1" s="53"/>
      <c r="J1" s="53"/>
      <c r="K1" s="53"/>
      <c r="L1" s="53"/>
      <c r="M1" s="53"/>
      <c r="N1" s="1"/>
    </row>
    <row r="2" spans="1:14" s="3" customFormat="1" ht="15.75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3" customFormat="1" ht="15.75" x14ac:dyDescent="0.25">
      <c r="A3" s="54" t="s">
        <v>53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1"/>
    </row>
    <row r="4" spans="1:14" s="3" customFormat="1" ht="15.75" x14ac:dyDescent="0.25">
      <c r="A4" s="54" t="s">
        <v>52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1"/>
    </row>
    <row r="5" spans="1:14" s="3" customFormat="1" ht="15.75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1"/>
    </row>
    <row r="6" spans="1:14" s="3" customFormat="1" ht="15.75" x14ac:dyDescent="0.25">
      <c r="A6" s="5" t="s">
        <v>1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/>
    </row>
    <row r="7" spans="1:14" ht="126.75" customHeight="1" x14ac:dyDescent="0.25">
      <c r="A7" s="23" t="s">
        <v>2</v>
      </c>
      <c r="B7" s="23" t="s">
        <v>3</v>
      </c>
      <c r="C7" s="23" t="s">
        <v>4</v>
      </c>
      <c r="D7" s="23" t="s">
        <v>51</v>
      </c>
      <c r="E7" s="23" t="s">
        <v>5</v>
      </c>
      <c r="F7" s="23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8" t="s">
        <v>11</v>
      </c>
      <c r="L7" s="8" t="s">
        <v>56</v>
      </c>
      <c r="M7" s="6" t="s">
        <v>12</v>
      </c>
      <c r="N7" s="9"/>
    </row>
    <row r="8" spans="1:14" ht="315" x14ac:dyDescent="0.25">
      <c r="A8" s="31">
        <v>1</v>
      </c>
      <c r="B8" s="36" t="s">
        <v>14</v>
      </c>
      <c r="C8" s="37" t="s">
        <v>13</v>
      </c>
      <c r="D8" s="37">
        <v>30</v>
      </c>
      <c r="E8" s="11">
        <v>9450</v>
      </c>
      <c r="F8" s="11" t="s">
        <v>44</v>
      </c>
      <c r="G8" s="11">
        <v>5</v>
      </c>
      <c r="H8" s="38">
        <v>299</v>
      </c>
      <c r="I8" s="38">
        <f>H8*D8</f>
        <v>8970</v>
      </c>
      <c r="J8" s="38">
        <f>I8*1.05</f>
        <v>9418.5</v>
      </c>
      <c r="K8" s="39" t="s">
        <v>62</v>
      </c>
      <c r="L8" s="40" t="s">
        <v>57</v>
      </c>
      <c r="M8" s="40" t="s">
        <v>63</v>
      </c>
      <c r="N8" s="10"/>
    </row>
    <row r="9" spans="1:14" ht="183" customHeight="1" x14ac:dyDescent="0.25">
      <c r="A9" s="31">
        <v>2</v>
      </c>
      <c r="B9" s="36" t="s">
        <v>15</v>
      </c>
      <c r="C9" s="37" t="s">
        <v>13</v>
      </c>
      <c r="D9" s="37">
        <v>15</v>
      </c>
      <c r="E9" s="11">
        <v>5118.75</v>
      </c>
      <c r="F9" s="11" t="s">
        <v>16</v>
      </c>
      <c r="G9" s="11">
        <v>5</v>
      </c>
      <c r="H9" s="38">
        <v>324.5</v>
      </c>
      <c r="I9" s="38">
        <f>H9*D9</f>
        <v>4867.5</v>
      </c>
      <c r="J9" s="38">
        <f>I9*1.05</f>
        <v>5110.875</v>
      </c>
      <c r="K9" s="39" t="s">
        <v>68</v>
      </c>
      <c r="L9" s="40" t="s">
        <v>57</v>
      </c>
      <c r="M9" s="40" t="s">
        <v>58</v>
      </c>
      <c r="N9" s="41"/>
    </row>
    <row r="10" spans="1:14" ht="184.5" customHeight="1" x14ac:dyDescent="0.25">
      <c r="A10" s="31">
        <v>3</v>
      </c>
      <c r="B10" s="31" t="s">
        <v>17</v>
      </c>
      <c r="C10" s="37" t="s">
        <v>13</v>
      </c>
      <c r="D10" s="37">
        <v>60</v>
      </c>
      <c r="E10" s="11">
        <v>13671</v>
      </c>
      <c r="F10" s="11" t="s">
        <v>18</v>
      </c>
      <c r="G10" s="11">
        <v>5</v>
      </c>
      <c r="H10" s="38">
        <v>215</v>
      </c>
      <c r="I10" s="38">
        <f>H10*D10</f>
        <v>12900</v>
      </c>
      <c r="J10" s="38">
        <f>I10*1.05</f>
        <v>13545</v>
      </c>
      <c r="K10" s="39" t="s">
        <v>69</v>
      </c>
      <c r="L10" s="40" t="s">
        <v>57</v>
      </c>
      <c r="M10" s="40" t="s">
        <v>59</v>
      </c>
      <c r="N10" s="10"/>
    </row>
    <row r="11" spans="1:14" ht="330.75" customHeight="1" x14ac:dyDescent="0.25">
      <c r="A11" s="31">
        <v>4</v>
      </c>
      <c r="B11" s="36" t="s">
        <v>19</v>
      </c>
      <c r="C11" s="37" t="s">
        <v>13</v>
      </c>
      <c r="D11" s="37">
        <v>240</v>
      </c>
      <c r="E11" s="11">
        <v>10080</v>
      </c>
      <c r="F11" s="11" t="s">
        <v>20</v>
      </c>
      <c r="G11" s="11">
        <v>5</v>
      </c>
      <c r="H11" s="38">
        <v>39.799999999999997</v>
      </c>
      <c r="I11" s="38">
        <f>H11*D11</f>
        <v>9552</v>
      </c>
      <c r="J11" s="38">
        <f>I11*1.05</f>
        <v>10029.6</v>
      </c>
      <c r="K11" s="39" t="s">
        <v>61</v>
      </c>
      <c r="L11" s="40" t="s">
        <v>57</v>
      </c>
      <c r="M11" s="40" t="s">
        <v>60</v>
      </c>
      <c r="N11" s="10"/>
    </row>
    <row r="12" spans="1:14" ht="240" x14ac:dyDescent="0.25">
      <c r="A12" s="31">
        <v>5</v>
      </c>
      <c r="B12" s="36" t="s">
        <v>21</v>
      </c>
      <c r="C12" s="37" t="s">
        <v>13</v>
      </c>
      <c r="D12" s="37">
        <v>450</v>
      </c>
      <c r="E12" s="11">
        <v>30712.5</v>
      </c>
      <c r="F12" s="11" t="s">
        <v>45</v>
      </c>
      <c r="G12" s="11">
        <v>5</v>
      </c>
      <c r="H12" s="38">
        <v>64.5</v>
      </c>
      <c r="I12" s="38">
        <f>H12*D12</f>
        <v>29025</v>
      </c>
      <c r="J12" s="38">
        <f>I12*1.05</f>
        <v>30476.25</v>
      </c>
      <c r="K12" s="39" t="s">
        <v>64</v>
      </c>
      <c r="L12" s="40" t="s">
        <v>57</v>
      </c>
      <c r="M12" s="40" t="s">
        <v>65</v>
      </c>
      <c r="N12" s="10"/>
    </row>
    <row r="13" spans="1:14" ht="150" hidden="1" x14ac:dyDescent="0.25">
      <c r="A13" s="31">
        <v>6</v>
      </c>
      <c r="B13" s="36" t="s">
        <v>22</v>
      </c>
      <c r="C13" s="37" t="s">
        <v>13</v>
      </c>
      <c r="D13" s="37">
        <v>60</v>
      </c>
      <c r="E13" s="11">
        <v>5418</v>
      </c>
      <c r="F13" s="11" t="s">
        <v>23</v>
      </c>
      <c r="G13" s="11"/>
      <c r="H13" s="11"/>
      <c r="I13" s="11"/>
      <c r="J13" s="11"/>
      <c r="K13" s="42"/>
      <c r="L13" s="42"/>
      <c r="M13" s="42"/>
      <c r="N13" s="10"/>
    </row>
    <row r="14" spans="1:14" ht="294" hidden="1" customHeight="1" x14ac:dyDescent="0.25">
      <c r="A14" s="31">
        <v>7</v>
      </c>
      <c r="B14" s="36" t="s">
        <v>24</v>
      </c>
      <c r="C14" s="37" t="s">
        <v>13</v>
      </c>
      <c r="D14" s="37">
        <v>60</v>
      </c>
      <c r="E14" s="11">
        <v>20916</v>
      </c>
      <c r="F14" s="11" t="s">
        <v>46</v>
      </c>
      <c r="G14" s="11"/>
      <c r="H14" s="11"/>
      <c r="I14" s="11"/>
      <c r="J14" s="11"/>
      <c r="K14" s="42"/>
      <c r="L14" s="42"/>
      <c r="M14" s="42"/>
      <c r="N14" s="10"/>
    </row>
    <row r="15" spans="1:14" ht="90" hidden="1" x14ac:dyDescent="0.25">
      <c r="A15" s="31">
        <v>8</v>
      </c>
      <c r="B15" s="36" t="s">
        <v>25</v>
      </c>
      <c r="C15" s="37" t="s">
        <v>13</v>
      </c>
      <c r="D15" s="37">
        <v>15</v>
      </c>
      <c r="E15" s="11">
        <v>1338.75</v>
      </c>
      <c r="F15" s="11" t="s">
        <v>47</v>
      </c>
      <c r="G15" s="11"/>
      <c r="H15" s="11"/>
      <c r="I15" s="11"/>
      <c r="J15" s="11"/>
      <c r="K15" s="42"/>
      <c r="L15" s="42"/>
      <c r="M15" s="42"/>
      <c r="N15" s="10"/>
    </row>
    <row r="16" spans="1:14" ht="60" hidden="1" x14ac:dyDescent="0.25">
      <c r="A16" s="31">
        <v>9</v>
      </c>
      <c r="B16" s="43" t="s">
        <v>26</v>
      </c>
      <c r="C16" s="32" t="s">
        <v>13</v>
      </c>
      <c r="D16" s="44">
        <v>15</v>
      </c>
      <c r="E16" s="11">
        <v>787.5</v>
      </c>
      <c r="F16" s="45" t="s">
        <v>27</v>
      </c>
      <c r="G16" s="45"/>
      <c r="H16" s="45"/>
      <c r="I16" s="45"/>
      <c r="J16" s="45"/>
      <c r="K16" s="42"/>
      <c r="L16" s="42"/>
      <c r="M16" s="42"/>
      <c r="N16" s="10"/>
    </row>
    <row r="17" spans="1:14" ht="105" hidden="1" x14ac:dyDescent="0.25">
      <c r="A17" s="31">
        <v>10</v>
      </c>
      <c r="B17" s="36" t="s">
        <v>28</v>
      </c>
      <c r="C17" s="32" t="s">
        <v>13</v>
      </c>
      <c r="D17" s="37">
        <v>15</v>
      </c>
      <c r="E17" s="11">
        <v>992.25</v>
      </c>
      <c r="F17" s="11" t="s">
        <v>29</v>
      </c>
      <c r="G17" s="11"/>
      <c r="H17" s="11"/>
      <c r="I17" s="11"/>
      <c r="J17" s="11"/>
      <c r="K17" s="42"/>
      <c r="L17" s="42"/>
      <c r="M17" s="42"/>
      <c r="N17" s="10"/>
    </row>
    <row r="18" spans="1:14" ht="105" hidden="1" x14ac:dyDescent="0.25">
      <c r="A18" s="31">
        <v>11</v>
      </c>
      <c r="B18" s="46" t="s">
        <v>25</v>
      </c>
      <c r="C18" s="47" t="s">
        <v>13</v>
      </c>
      <c r="D18" s="32">
        <v>15</v>
      </c>
      <c r="E18" s="11">
        <v>3150</v>
      </c>
      <c r="F18" s="13" t="s">
        <v>48</v>
      </c>
      <c r="G18" s="13"/>
      <c r="H18" s="13"/>
      <c r="I18" s="13"/>
      <c r="J18" s="13"/>
      <c r="K18" s="13"/>
      <c r="L18" s="13"/>
      <c r="M18" s="13"/>
      <c r="N18" s="10"/>
    </row>
    <row r="19" spans="1:14" ht="165" hidden="1" x14ac:dyDescent="0.25">
      <c r="A19" s="31">
        <v>12</v>
      </c>
      <c r="B19" s="46" t="s">
        <v>30</v>
      </c>
      <c r="C19" s="47" t="s">
        <v>13</v>
      </c>
      <c r="D19" s="32">
        <v>3</v>
      </c>
      <c r="E19" s="11">
        <v>5670</v>
      </c>
      <c r="F19" s="13" t="s">
        <v>31</v>
      </c>
      <c r="G19" s="13"/>
      <c r="H19" s="13"/>
      <c r="I19" s="13"/>
      <c r="J19" s="13"/>
      <c r="K19" s="13"/>
      <c r="L19" s="13"/>
      <c r="M19" s="13"/>
      <c r="N19" s="10"/>
    </row>
    <row r="20" spans="1:14" ht="105" hidden="1" x14ac:dyDescent="0.25">
      <c r="A20" s="31">
        <v>13</v>
      </c>
      <c r="B20" s="46" t="s">
        <v>32</v>
      </c>
      <c r="C20" s="47" t="s">
        <v>13</v>
      </c>
      <c r="D20" s="32">
        <v>3</v>
      </c>
      <c r="E20" s="11">
        <v>1039.5</v>
      </c>
      <c r="F20" s="13" t="s">
        <v>33</v>
      </c>
      <c r="G20" s="13"/>
      <c r="H20" s="13"/>
      <c r="I20" s="13"/>
      <c r="J20" s="13"/>
      <c r="K20" s="13"/>
      <c r="L20" s="13"/>
      <c r="M20" s="13"/>
      <c r="N20" s="10"/>
    </row>
    <row r="21" spans="1:14" ht="135" hidden="1" x14ac:dyDescent="0.25">
      <c r="A21" s="31">
        <v>14</v>
      </c>
      <c r="B21" s="48" t="s">
        <v>34</v>
      </c>
      <c r="C21" s="32" t="s">
        <v>13</v>
      </c>
      <c r="D21" s="49">
        <v>3</v>
      </c>
      <c r="E21" s="11">
        <v>2646</v>
      </c>
      <c r="F21" s="13" t="s">
        <v>49</v>
      </c>
      <c r="G21" s="13"/>
      <c r="H21" s="13"/>
      <c r="I21" s="13"/>
      <c r="J21" s="13"/>
      <c r="K21" s="13"/>
      <c r="L21" s="13"/>
      <c r="M21" s="13"/>
      <c r="N21" s="10"/>
    </row>
    <row r="22" spans="1:14" ht="395.25" x14ac:dyDescent="0.25">
      <c r="A22" s="31">
        <v>15</v>
      </c>
      <c r="B22" s="36" t="s">
        <v>35</v>
      </c>
      <c r="C22" s="37" t="s">
        <v>13</v>
      </c>
      <c r="D22" s="37">
        <v>30</v>
      </c>
      <c r="E22" s="11">
        <v>1606.5</v>
      </c>
      <c r="F22" s="50" t="s">
        <v>54</v>
      </c>
      <c r="G22" s="51">
        <v>5</v>
      </c>
      <c r="H22" s="52">
        <v>50</v>
      </c>
      <c r="I22" s="52">
        <f>H22*D22</f>
        <v>1500</v>
      </c>
      <c r="J22" s="52">
        <f>I22*1.05</f>
        <v>1575</v>
      </c>
      <c r="K22" s="39" t="s">
        <v>66</v>
      </c>
      <c r="L22" s="40" t="s">
        <v>57</v>
      </c>
      <c r="M22" s="40" t="s">
        <v>67</v>
      </c>
      <c r="N22" s="10"/>
    </row>
    <row r="23" spans="1:14" ht="130.5" hidden="1" customHeight="1" x14ac:dyDescent="0.25">
      <c r="A23" s="24">
        <v>16</v>
      </c>
      <c r="B23" s="27" t="s">
        <v>36</v>
      </c>
      <c r="C23" s="14" t="s">
        <v>13</v>
      </c>
      <c r="D23" s="14">
        <v>12</v>
      </c>
      <c r="E23" s="25">
        <v>3439.8</v>
      </c>
      <c r="F23" s="28" t="s">
        <v>37</v>
      </c>
      <c r="G23" s="15"/>
      <c r="H23" s="15"/>
      <c r="I23" s="15"/>
      <c r="J23" s="15"/>
      <c r="K23" s="16"/>
      <c r="L23" s="16"/>
      <c r="M23" s="16"/>
      <c r="N23" s="10"/>
    </row>
    <row r="24" spans="1:14" ht="92.25" hidden="1" customHeight="1" x14ac:dyDescent="0.25">
      <c r="A24" s="24">
        <v>17</v>
      </c>
      <c r="B24" s="26" t="s">
        <v>38</v>
      </c>
      <c r="C24" s="17" t="s">
        <v>13</v>
      </c>
      <c r="D24" s="17">
        <v>20</v>
      </c>
      <c r="E24" s="25">
        <v>19950</v>
      </c>
      <c r="F24" s="21" t="s">
        <v>39</v>
      </c>
      <c r="G24" s="21"/>
      <c r="H24" s="21"/>
      <c r="I24" s="21"/>
      <c r="J24" s="21"/>
      <c r="K24" s="18"/>
      <c r="L24" s="18"/>
      <c r="M24" s="18"/>
      <c r="N24" s="10"/>
    </row>
    <row r="25" spans="1:14" ht="30" hidden="1" x14ac:dyDescent="0.25">
      <c r="A25" s="24">
        <v>18</v>
      </c>
      <c r="B25" s="26" t="s">
        <v>40</v>
      </c>
      <c r="C25" s="17" t="s">
        <v>13</v>
      </c>
      <c r="D25" s="17">
        <v>30</v>
      </c>
      <c r="E25" s="25">
        <v>157.5</v>
      </c>
      <c r="F25" s="21" t="s">
        <v>41</v>
      </c>
      <c r="G25" s="15"/>
      <c r="H25" s="15"/>
      <c r="I25" s="15"/>
      <c r="J25" s="15"/>
      <c r="K25" s="18"/>
      <c r="L25" s="18"/>
      <c r="M25" s="18"/>
      <c r="N25" s="10"/>
    </row>
    <row r="26" spans="1:14" ht="134.1" hidden="1" customHeight="1" x14ac:dyDescent="0.25">
      <c r="A26" s="24">
        <v>19</v>
      </c>
      <c r="B26" s="29" t="s">
        <v>42</v>
      </c>
      <c r="C26" s="12" t="s">
        <v>13</v>
      </c>
      <c r="D26" s="19">
        <v>15</v>
      </c>
      <c r="E26" s="25">
        <v>6300</v>
      </c>
      <c r="F26" s="30" t="s">
        <v>50</v>
      </c>
      <c r="G26" s="22"/>
      <c r="H26" s="22"/>
      <c r="I26" s="22"/>
      <c r="J26" s="22"/>
      <c r="K26" s="20"/>
      <c r="L26" s="20"/>
      <c r="M26" s="20"/>
      <c r="N26" s="10"/>
    </row>
    <row r="27" spans="1:14" ht="105" hidden="1" x14ac:dyDescent="0.25">
      <c r="A27" s="31">
        <v>20</v>
      </c>
      <c r="B27" s="13" t="s">
        <v>25</v>
      </c>
      <c r="C27" s="32" t="s">
        <v>13</v>
      </c>
      <c r="D27" s="33">
        <v>87</v>
      </c>
      <c r="E27" s="11">
        <v>9591.75</v>
      </c>
      <c r="F27" s="34" t="s">
        <v>43</v>
      </c>
      <c r="G27" s="35"/>
      <c r="H27" s="35"/>
      <c r="I27" s="35"/>
      <c r="J27" s="35"/>
      <c r="K27" s="20"/>
      <c r="L27" s="20"/>
      <c r="M27" s="20"/>
      <c r="N27" s="10"/>
    </row>
  </sheetData>
  <mergeCells count="4">
    <mergeCell ref="F1:M1"/>
    <mergeCell ref="A3:M3"/>
    <mergeCell ref="A4:M4"/>
    <mergeCell ref="A5:M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8" ma:contentTypeDescription="Create a new document." ma:contentTypeScope="" ma:versionID="1cb60129a2251e63f598c103b8018bf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78e91ab02281b965170e71d4052dbec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AE70A-523D-4D35-AD07-A93FBCD57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A39FA-9014-43B5-B021-F32E960A442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49aa73c7-48eb-493e-a0e1-3e59701ed8c4"/>
    <ds:schemaRef ds:uri="http://purl.org/dc/dcmitype/"/>
    <ds:schemaRef ds:uri="http://purl.org/dc/elements/1.1/"/>
    <ds:schemaRef ds:uri="http://schemas.openxmlformats.org/package/2006/metadata/core-properties"/>
    <ds:schemaRef ds:uri="566a6986-1f43-4b64-aee6-dcdab7b219a8"/>
  </ds:schemaRefs>
</ds:datastoreItem>
</file>

<file path=customXml/itemProps3.xml><?xml version="1.0" encoding="utf-8"?>
<ds:datastoreItem xmlns:ds="http://schemas.openxmlformats.org/officeDocument/2006/customXml" ds:itemID="{41847BF1-D64C-4698-B061-8C3DC1FF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Sidaraitė-Markevičienė</dc:creator>
  <cp:lastModifiedBy>Lina Rusteikienė</cp:lastModifiedBy>
  <dcterms:created xsi:type="dcterms:W3CDTF">2025-01-06T11:50:46Z</dcterms:created>
  <dcterms:modified xsi:type="dcterms:W3CDTF">2025-03-13T10:56:33Z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</Properties>
</file>