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1. ATVIRI  TARPTAUTINIAI konkursai\2844_Vienkartinės priemonės radiologijai 50 dalių\Sutartys viešinimui\Ambercell\"/>
    </mc:Choice>
  </mc:AlternateContent>
  <xr:revisionPtr revIDLastSave="0" documentId="13_ncr:1_{CED768AA-3638-491F-AAC1-A3783059767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iterateCount="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9" i="1" l="1"/>
  <c r="F38" i="1"/>
  <c r="G21" i="1"/>
  <c r="F48" i="1" l="1"/>
  <c r="F49" i="1" s="1"/>
  <c r="F50" i="1" s="1"/>
  <c r="G48" i="1"/>
</calcChain>
</file>

<file path=xl/sharedStrings.xml><?xml version="1.0" encoding="utf-8"?>
<sst xmlns="http://schemas.openxmlformats.org/spreadsheetml/2006/main" count="134" uniqueCount="109">
  <si>
    <t>PIRKIMO SĄLYGŲ PRIEDAS "PASIŪLYMO FORMA"</t>
  </si>
  <si>
    <t>VIENKARTINĖS RADIOLOGINĖS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</si>
  <si>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</si>
  <si>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</si>
  <si>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</si>
  <si>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</si>
  <si>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</si>
  <si>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</si>
  <si>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</si>
  <si>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</si>
  <si>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</si>
  <si>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</si>
  <si>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</si>
  <si>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</si>
  <si>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</si>
  <si>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</si>
  <si>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</si>
  <si>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</si>
  <si>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</si>
  <si>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</si>
  <si>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</si>
  <si>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</si>
  <si>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</si>
  <si>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</si>
  <si>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</si>
  <si>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</si>
  <si>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</si>
  <si>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</si>
  <si>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</si>
  <si>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</si>
  <si>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</si>
  <si>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</si>
  <si>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</si>
  <si>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</si>
  <si>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Konkreti siūlomo parametro reikšmė, prekės kodas kataloge</t>
  </si>
  <si>
    <t>Dokumento, kuriame yra nurodyta parametro reikšmė, pavadinimas ir puslapio Nr.</t>
  </si>
  <si>
    <t>Suma be PVM</t>
  </si>
  <si>
    <t>Taikomas PVM dydis (%)</t>
  </si>
  <si>
    <t>PVM suma</t>
  </si>
  <si>
    <t>Suma su PVM</t>
  </si>
  <si>
    <t>Vnt</t>
  </si>
  <si>
    <t>37. DALIS</t>
  </si>
  <si>
    <t>PERIFERINIS SUSTIPRINANTIS KATETERIS</t>
  </si>
  <si>
    <t>37.</t>
  </si>
  <si>
    <t>Periferinis sustiprinantis kateteris</t>
  </si>
  <si>
    <t>37.1.</t>
  </si>
  <si>
    <t>37.1.1.</t>
  </si>
  <si>
    <t xml:space="preserve">Pagamintas iš nerūdijančio plieno, kamienas iš dvigubų vijų, užtikrinančių gerą valdymą bei gerą atramą esant sudėtingoms stenozėms; </t>
  </si>
  <si>
    <t>37.1.2.</t>
  </si>
  <si>
    <t>Didelis atsparumas linkiams;</t>
  </si>
  <si>
    <t>37.1.3.</t>
  </si>
  <si>
    <t>3 rentgeno kontrastiniai markeriai (1 mm; 40 mm ir 60 mm atstumu nuo distalinio galo) iš platinos ir iridžio;</t>
  </si>
  <si>
    <t>37.1.4.</t>
  </si>
  <si>
    <t>Kateterio ilgiai: 65 cm; 90 cm; 135 cm; 150 cm;</t>
  </si>
  <si>
    <t>37.1.5.</t>
  </si>
  <si>
    <t>Tinkama viela – pravedėjas 0.035“ ir 0.018''</t>
  </si>
  <si>
    <t>37.1.6.</t>
  </si>
  <si>
    <t>Dviejų tipų galiukas – tiesus ir 30 ° kampu;</t>
  </si>
  <si>
    <t>37.1.7.</t>
  </si>
  <si>
    <t>Naudojamas su 4Fr introdiuseriu;</t>
  </si>
  <si>
    <t>37.1.8.</t>
  </si>
  <si>
    <t xml:space="preserve">Distalinis kateterio galas (ne mažiau kaip 400 mm) padengtas specialia hidrofiline danga; </t>
  </si>
  <si>
    <t>37.1.9.</t>
  </si>
  <si>
    <t>Atlaiko ne mažesnį nei 750 psi slėgį</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</si>
  <si>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</si>
  <si>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</si>
  <si>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</si>
  <si>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</si>
  <si>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</si>
  <si>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</si>
  <si>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</si>
  <si>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</si>
  <si>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</si>
  <si>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</si>
  <si>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</si>
  <si>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</si>
  <si>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</si>
  <si>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</si>
  <si>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</si>
  <si>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</si>
  <si>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</si>
  <si>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</si>
  <si>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</si>
  <si>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</si>
  <si>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</si>
  <si>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</si>
  <si>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2844 2025-02-27 14:46:04</t>
  </si>
  <si>
    <t>Terumo, Navicross, PNxxxxx, WSxxxxx</t>
  </si>
  <si>
    <t>Katalogas_poz37.pdf, 2 psl</t>
  </si>
  <si>
    <t>Katalogas_poz37.pdf, 1 psl</t>
  </si>
  <si>
    <t>Katalogas_poz37.pdf, 1 psl, 2 psl</t>
  </si>
  <si>
    <t>Katalogas_poz37-2.pdf, 1 psl</t>
  </si>
  <si>
    <t>Klaipėda</t>
  </si>
  <si>
    <t>AmberCell Solutions, UAB</t>
  </si>
  <si>
    <t>Sendvario g. 12, Sudmantai, LT-96327 Klaipėdos raj.</t>
  </si>
  <si>
    <t>LT100006146717</t>
  </si>
  <si>
    <t>Lina Rusteikienė</t>
  </si>
  <si>
    <t>370 640 52910, lina.rusteikiene@ambercell.eu</t>
  </si>
  <si>
    <t>Direktorius Evaldas Gražys</t>
  </si>
  <si>
    <t>Eglė Venslovaitė-Giedrė, 370 694 18070, egle.venslovaite@ambercell.eu                 Lukas Volungevičius, 370 673 86199, lukas.volungevicius@ambercell.eu</t>
  </si>
  <si>
    <t>Valdyba: Evaldas Gražys, Marius Tamošiūnas, Andro Vilu, Igors Dumans</t>
  </si>
  <si>
    <t>ACS-20250404-2</t>
  </si>
  <si>
    <t xml:space="preserve">A.s. LT907044060007684079                   
AB SEB bankas, Banko kodas 70440          </t>
  </si>
  <si>
    <t>-</t>
  </si>
  <si>
    <t>Ne</t>
  </si>
  <si>
    <t>Igaliojimas</t>
  </si>
  <si>
    <t>Tiekejo deklaracijos</t>
  </si>
  <si>
    <t>Failai kataloge "Kataloga ir CE": DOC_RADIFOCUS Introducer II for radial access_TE; Katalogas_poz35; Katalogas_poz35-2; Katalogas_poz37; Katalogas_poz37-2; Mfr Self-Declaration TC - EU01230609_Final_MDR; Navicross DOC; Poz_1; Progreat; Radifocus Introducer II; TC -  MDD Annex II - TÜV; TC - MDR Annex IX - BSI;  TC - MDR Annex IX_Chapter II (TDA) - Progreat; TE - MDR Annex IX - TÜV; TÜV Confirmation Letter - TC_CL607_2024-03-06_extsigned</t>
  </si>
  <si>
    <t>Įgaliotas asmuo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</si>
</sst>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5" borderId="1" xfId="0" applyFont="1" applyFill="1" applyBorder="1" applyProtection="1">
      <protection locked="0"/>
    </xf>
    <xf numFmtId="0" fontId="1" fillId="5" borderId="0" xfId="0" applyFont="1" applyFill="1" applyAlignment="1" applyProtection="1">
      <alignment wrapText="1"/>
      <protection locked="0"/>
    </xf>
    <xf numFmtId="0" fontId="1" fillId="5" borderId="23" xfId="0" applyFont="1" applyFill="1" applyBorder="1" applyAlignment="1" applyProtection="1">
      <alignment wrapText="1"/>
      <protection locked="0"/>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2" fillId="2" borderId="0" xfId="0" applyFont="1" applyFill="1" applyAlignment="1">
      <alignment horizontal="left" vertical="center" wrapText="1"/>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0"/>
  <sheetViews>
    <sheetView tabSelected="1" topLeftCell="A6" zoomScaleNormal="100" workbookViewId="0">
      <selection activeCell="D58" sqref="D58"/>
    </sheetView>
  </sheetViews>
  <sheetFormatPr defaultColWidth="10.875" defaultRowHeight="15" x14ac:dyDescent="0.25"/>
  <cols>
    <col min="1" max="1" width="9.125" style="1" customWidth="1"/>
    <col min="2" max="2" width="55.375" style="1" customWidth="1"/>
    <col min="3" max="3" width="11.125" style="1" customWidth="1"/>
    <col min="4" max="4" width="17" style="1" customWidth="1"/>
    <col min="5" max="5" width="17.625" style="1" customWidth="1"/>
    <col min="6" max="6" width="16.625" style="1" customWidth="1"/>
    <col min="7" max="7" width="20.5" style="1" customWidth="1"/>
    <col min="8" max="8" width="43.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8">
        <v>45751</v>
      </c>
    </row>
    <row r="9" spans="1:6" x14ac:dyDescent="0.25">
      <c r="A9" s="4" t="s">
        <v>5</v>
      </c>
      <c r="B9" s="23" t="s">
        <v>101</v>
      </c>
    </row>
    <row r="10" spans="1:6" x14ac:dyDescent="0.25">
      <c r="A10" s="4" t="s">
        <v>6</v>
      </c>
      <c r="B10" s="23" t="s">
        <v>92</v>
      </c>
    </row>
    <row r="12" spans="1:6" ht="15.75" x14ac:dyDescent="0.25">
      <c r="A12" s="36" t="s">
        <v>7</v>
      </c>
      <c r="B12" s="37"/>
      <c r="C12" s="30" t="s">
        <v>93</v>
      </c>
      <c r="D12" s="31"/>
      <c r="E12" s="31"/>
      <c r="F12" s="32"/>
    </row>
    <row r="13" spans="1:6" ht="15.95" customHeight="1" x14ac:dyDescent="0.25">
      <c r="A13" s="42" t="s">
        <v>8</v>
      </c>
      <c r="B13" s="34"/>
      <c r="C13" s="30">
        <v>302591590</v>
      </c>
      <c r="D13" s="31"/>
      <c r="E13" s="31"/>
      <c r="F13" s="32"/>
    </row>
    <row r="14" spans="1:6" ht="15.95" customHeight="1" x14ac:dyDescent="0.25">
      <c r="A14" s="42" t="s">
        <v>9</v>
      </c>
      <c r="B14" s="34"/>
      <c r="C14" s="30" t="s">
        <v>94</v>
      </c>
      <c r="D14" s="31"/>
      <c r="E14" s="31"/>
      <c r="F14" s="32"/>
    </row>
    <row r="15" spans="1:6" ht="15.95" customHeight="1" x14ac:dyDescent="0.25">
      <c r="A15" s="36" t="s">
        <v>10</v>
      </c>
      <c r="B15" s="37"/>
      <c r="C15" s="30" t="s">
        <v>95</v>
      </c>
      <c r="D15" s="31"/>
      <c r="E15" s="31"/>
      <c r="F15" s="32"/>
    </row>
    <row r="16" spans="1:6" ht="63" customHeight="1" x14ac:dyDescent="0.25">
      <c r="A16" s="33" t="s">
        <v>11</v>
      </c>
      <c r="B16" s="34"/>
      <c r="C16" s="30" t="s">
        <v>102</v>
      </c>
      <c r="D16" s="31"/>
      <c r="E16" s="31"/>
      <c r="F16" s="32"/>
    </row>
    <row r="17" spans="1:7" ht="15.95" customHeight="1" x14ac:dyDescent="0.25">
      <c r="A17" s="36" t="s">
        <v>12</v>
      </c>
      <c r="B17" s="37"/>
      <c r="C17" s="30" t="s">
        <v>96</v>
      </c>
      <c r="D17" s="31"/>
      <c r="E17" s="31"/>
      <c r="F17" s="32"/>
    </row>
    <row r="18" spans="1:7" ht="15.95" customHeight="1" x14ac:dyDescent="0.25">
      <c r="A18" s="36" t="s">
        <v>13</v>
      </c>
      <c r="B18" s="37"/>
      <c r="C18" s="30" t="s">
        <v>97</v>
      </c>
      <c r="D18" s="31"/>
      <c r="E18" s="31"/>
      <c r="F18" s="32"/>
    </row>
    <row r="19" spans="1:7" ht="48" customHeight="1" x14ac:dyDescent="0.25">
      <c r="A19" s="36" t="s">
        <v>14</v>
      </c>
      <c r="B19" s="37"/>
      <c r="C19" s="30" t="s">
        <v>98</v>
      </c>
      <c r="D19" s="31"/>
      <c r="E19" s="31"/>
      <c r="F19" s="32"/>
    </row>
    <row r="20" spans="1:7" ht="54.95" customHeight="1" x14ac:dyDescent="0.25">
      <c r="A20" s="36" t="s">
        <v>15</v>
      </c>
      <c r="B20" s="37"/>
      <c r="C20" s="30" t="s">
        <v>99</v>
      </c>
      <c r="D20" s="31"/>
      <c r="E20" s="31"/>
      <c r="F20" s="32"/>
    </row>
    <row r="21" spans="1:7" ht="71.099999999999994" customHeight="1" x14ac:dyDescent="0.25">
      <c r="A21" s="39" t="s">
        <v>16</v>
      </c>
      <c r="B21" s="40"/>
      <c r="C21" s="43" t="s">
        <v>100</v>
      </c>
      <c r="D21" s="44"/>
      <c r="E21" s="44"/>
      <c r="F21" s="44"/>
      <c r="G21" s="13" t="str">
        <f>IF((SUMPRODUCT(--(C21=""))&gt;0), "Privaloma užpildyti, kai taikomi pašalinimo pagrindai", "")</f>
        <v/>
      </c>
    </row>
    <row r="22" spans="1:7" ht="18" customHeight="1" x14ac:dyDescent="0.25">
      <c r="A22" s="5"/>
      <c r="B22" s="5"/>
      <c r="C22" s="6"/>
      <c r="D22" s="6"/>
      <c r="E22" s="6"/>
      <c r="F22" s="6"/>
    </row>
    <row r="23" spans="1:7" x14ac:dyDescent="0.25">
      <c r="A23" s="35"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41" t="s">
        <v>22</v>
      </c>
      <c r="B28" s="29"/>
      <c r="C28" s="29"/>
      <c r="D28" s="29"/>
      <c r="E28" s="29"/>
      <c r="F28" s="29"/>
    </row>
    <row r="29" spans="1:7" x14ac:dyDescent="0.25">
      <c r="A29" s="29" t="s">
        <v>23</v>
      </c>
      <c r="B29" s="29"/>
      <c r="C29" s="29"/>
      <c r="D29" s="29"/>
      <c r="E29" s="29"/>
      <c r="F29" s="29"/>
    </row>
    <row r="30" spans="1:7" ht="38.450000000000003" customHeight="1" x14ac:dyDescent="0.25">
      <c r="A30" s="38" t="s">
        <v>24</v>
      </c>
      <c r="B30" s="38"/>
      <c r="C30" s="38"/>
      <c r="D30" s="24"/>
    </row>
    <row r="31" spans="1:7" x14ac:dyDescent="0.25">
      <c r="A31" s="13" t="s">
        <v>25</v>
      </c>
    </row>
    <row r="33" spans="1:9" x14ac:dyDescent="0.25">
      <c r="A33" s="12" t="s">
        <v>41</v>
      </c>
      <c r="B33" s="12" t="s">
        <v>42</v>
      </c>
    </row>
    <row r="35" spans="1:9" x14ac:dyDescent="0.25">
      <c r="A35" s="12" t="s">
        <v>26</v>
      </c>
    </row>
    <row r="36" spans="1:9" s="10" customFormat="1" ht="45" x14ac:dyDescent="0.25">
      <c r="A36" s="21" t="s">
        <v>27</v>
      </c>
      <c r="B36" s="21" t="s">
        <v>28</v>
      </c>
      <c r="C36" s="21" t="s">
        <v>29</v>
      </c>
      <c r="D36" s="21" t="s">
        <v>30</v>
      </c>
      <c r="E36" s="21" t="s">
        <v>31</v>
      </c>
      <c r="F36" s="21" t="s">
        <v>32</v>
      </c>
      <c r="G36" s="21" t="s">
        <v>33</v>
      </c>
      <c r="H36" s="21" t="s">
        <v>34</v>
      </c>
      <c r="I36" s="21" t="s">
        <v>35</v>
      </c>
    </row>
    <row r="37" spans="1:9" x14ac:dyDescent="0.25">
      <c r="A37" s="14" t="s">
        <v>43</v>
      </c>
      <c r="B37" s="20" t="s">
        <v>44</v>
      </c>
      <c r="C37" s="15"/>
      <c r="D37" s="15"/>
      <c r="E37" s="15"/>
      <c r="F37" s="15"/>
      <c r="G37" s="15"/>
      <c r="H37" s="15"/>
      <c r="I37" s="15"/>
    </row>
    <row r="38" spans="1:9" ht="51.95" customHeight="1" x14ac:dyDescent="0.25">
      <c r="A38" s="15" t="s">
        <v>45</v>
      </c>
      <c r="B38" s="22" t="s">
        <v>44</v>
      </c>
      <c r="C38" s="15">
        <v>60</v>
      </c>
      <c r="D38" s="15" t="s">
        <v>40</v>
      </c>
      <c r="E38" s="16">
        <v>125</v>
      </c>
      <c r="F38" s="15">
        <f>IF(ISBLANK(E38),"", PRODUCT(C38,E38))</f>
        <v>7500</v>
      </c>
      <c r="G38" s="25" t="s">
        <v>87</v>
      </c>
      <c r="H38" s="15"/>
      <c r="I38" s="15"/>
    </row>
    <row r="39" spans="1:9" ht="45" x14ac:dyDescent="0.25">
      <c r="A39" s="15" t="s">
        <v>46</v>
      </c>
      <c r="B39" s="22" t="s">
        <v>47</v>
      </c>
      <c r="C39" s="15"/>
      <c r="D39" s="15"/>
      <c r="E39" s="15"/>
      <c r="F39" s="15"/>
      <c r="G39" s="15"/>
      <c r="H39" s="25" t="s">
        <v>47</v>
      </c>
      <c r="I39" s="25" t="s">
        <v>88</v>
      </c>
    </row>
    <row r="40" spans="1:9" ht="36.950000000000003" customHeight="1" x14ac:dyDescent="0.25">
      <c r="A40" s="15" t="s">
        <v>48</v>
      </c>
      <c r="B40" s="22" t="s">
        <v>49</v>
      </c>
      <c r="C40" s="15"/>
      <c r="D40" s="15"/>
      <c r="E40" s="15"/>
      <c r="F40" s="15"/>
      <c r="G40" s="15"/>
      <c r="H40" s="25" t="s">
        <v>49</v>
      </c>
      <c r="I40" s="25" t="s">
        <v>88</v>
      </c>
    </row>
    <row r="41" spans="1:9" ht="41.1" customHeight="1" x14ac:dyDescent="0.25">
      <c r="A41" s="15" t="s">
        <v>50</v>
      </c>
      <c r="B41" s="22" t="s">
        <v>51</v>
      </c>
      <c r="C41" s="15"/>
      <c r="D41" s="15"/>
      <c r="E41" s="15"/>
      <c r="F41" s="15"/>
      <c r="G41" s="15"/>
      <c r="H41" s="25" t="s">
        <v>51</v>
      </c>
      <c r="I41" s="25" t="s">
        <v>90</v>
      </c>
    </row>
    <row r="42" spans="1:9" ht="39.6" customHeight="1" x14ac:dyDescent="0.25">
      <c r="A42" s="15" t="s">
        <v>52</v>
      </c>
      <c r="B42" s="22" t="s">
        <v>53</v>
      </c>
      <c r="C42" s="15"/>
      <c r="D42" s="15"/>
      <c r="E42" s="15"/>
      <c r="F42" s="15"/>
      <c r="G42" s="15"/>
      <c r="H42" s="25" t="s">
        <v>53</v>
      </c>
      <c r="I42" s="25" t="s">
        <v>89</v>
      </c>
    </row>
    <row r="43" spans="1:9" ht="42" customHeight="1" x14ac:dyDescent="0.25">
      <c r="A43" s="15" t="s">
        <v>54</v>
      </c>
      <c r="B43" s="22" t="s">
        <v>55</v>
      </c>
      <c r="C43" s="15"/>
      <c r="D43" s="15"/>
      <c r="E43" s="15"/>
      <c r="F43" s="15"/>
      <c r="G43" s="15"/>
      <c r="H43" s="25" t="s">
        <v>55</v>
      </c>
      <c r="I43" s="25" t="s">
        <v>89</v>
      </c>
    </row>
    <row r="44" spans="1:9" ht="48" customHeight="1" x14ac:dyDescent="0.25">
      <c r="A44" s="15" t="s">
        <v>56</v>
      </c>
      <c r="B44" s="22" t="s">
        <v>57</v>
      </c>
      <c r="C44" s="15"/>
      <c r="D44" s="15"/>
      <c r="E44" s="15"/>
      <c r="F44" s="15"/>
      <c r="G44" s="15"/>
      <c r="H44" s="25" t="s">
        <v>57</v>
      </c>
      <c r="I44" s="25" t="s">
        <v>89</v>
      </c>
    </row>
    <row r="45" spans="1:9" ht="33" customHeight="1" x14ac:dyDescent="0.25">
      <c r="A45" s="15" t="s">
        <v>58</v>
      </c>
      <c r="B45" s="22" t="s">
        <v>59</v>
      </c>
      <c r="C45" s="15"/>
      <c r="D45" s="15"/>
      <c r="E45" s="15"/>
      <c r="F45" s="15"/>
      <c r="G45" s="15"/>
      <c r="H45" s="25" t="s">
        <v>59</v>
      </c>
      <c r="I45" s="25" t="s">
        <v>89</v>
      </c>
    </row>
    <row r="46" spans="1:9" ht="42.95" customHeight="1" x14ac:dyDescent="0.25">
      <c r="A46" s="15" t="s">
        <v>60</v>
      </c>
      <c r="B46" s="22" t="s">
        <v>61</v>
      </c>
      <c r="C46" s="15"/>
      <c r="D46" s="15"/>
      <c r="E46" s="15"/>
      <c r="F46" s="15"/>
      <c r="G46" s="15"/>
      <c r="H46" s="25" t="s">
        <v>61</v>
      </c>
      <c r="I46" s="25" t="s">
        <v>88</v>
      </c>
    </row>
    <row r="47" spans="1:9" ht="47.45" customHeight="1" x14ac:dyDescent="0.25">
      <c r="A47" s="15" t="s">
        <v>62</v>
      </c>
      <c r="B47" s="22" t="s">
        <v>63</v>
      </c>
      <c r="C47" s="15"/>
      <c r="D47" s="15"/>
      <c r="E47" s="15"/>
      <c r="F47" s="15"/>
      <c r="G47" s="15"/>
      <c r="H47" s="25" t="s">
        <v>63</v>
      </c>
      <c r="I47" s="25" t="s">
        <v>91</v>
      </c>
    </row>
    <row r="48" spans="1:9" x14ac:dyDescent="0.25">
      <c r="E48" s="14" t="s">
        <v>36</v>
      </c>
      <c r="F48" s="14">
        <f>IF((COUNT(C38:C47)&lt;&gt;COUNT(F38:F47)),"", ROUND(SUM(F38:F47),2))</f>
        <v>7500</v>
      </c>
      <c r="G48" s="13" t="str">
        <f>IF((COUNT(C38:C47)&lt;&gt;COUNT(F38:F47)),"Neužpildytos visų objektų kainos", "")</f>
        <v/>
      </c>
    </row>
    <row r="49" spans="3:7" ht="45" x14ac:dyDescent="0.25">
      <c r="C49" s="20" t="s">
        <v>37</v>
      </c>
      <c r="D49" s="16">
        <v>5</v>
      </c>
      <c r="E49" s="14" t="s">
        <v>38</v>
      </c>
      <c r="F49" s="14">
        <f>IF(OR(F48="",D49=""),"", ROUND(PRODUCT(D49,F48)/100,2))</f>
        <v>375</v>
      </c>
      <c r="G49" s="13" t="str">
        <f>IF(D49="", "Nurodykite taikomą PVM dydį", "")</f>
        <v/>
      </c>
    </row>
    <row r="50" spans="3:7" x14ac:dyDescent="0.25">
      <c r="E50" s="14" t="s">
        <v>39</v>
      </c>
      <c r="F50" s="14">
        <f>IF(ISBLANK(F49), "", ROUND(SUM(F48:F49),2))</f>
        <v>7875</v>
      </c>
    </row>
  </sheetData>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31496062992125984" right="0.31496062992125984" top="0.55118110236220474" bottom="0.35433070866141736" header="0.11811023622047245" footer="0.31496062992125984"/>
  <pageSetup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E59" sqref="E59:E60"/>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4" t="s">
        <v>64</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4" t="s">
        <v>65</v>
      </c>
      <c r="B5" s="53"/>
      <c r="C5" s="51" t="s">
        <v>66</v>
      </c>
      <c r="D5" s="52"/>
      <c r="E5" s="53"/>
      <c r="F5" s="51" t="s">
        <v>67</v>
      </c>
      <c r="G5" s="52"/>
      <c r="H5" s="53"/>
      <c r="I5" s="51" t="s">
        <v>68</v>
      </c>
      <c r="J5" s="53"/>
      <c r="K5" s="9" t="s">
        <v>69</v>
      </c>
    </row>
    <row r="6" spans="1:11" ht="48.95" customHeight="1" x14ac:dyDescent="0.25">
      <c r="A6" s="50"/>
      <c r="B6" s="37"/>
      <c r="C6" s="45"/>
      <c r="D6" s="46"/>
      <c r="E6" s="37"/>
      <c r="F6" s="45"/>
      <c r="G6" s="46"/>
      <c r="H6" s="37"/>
      <c r="I6" s="45"/>
      <c r="J6" s="37"/>
      <c r="K6" s="17"/>
    </row>
    <row r="7" spans="1:11" ht="48.95" customHeight="1" x14ac:dyDescent="0.25">
      <c r="A7" s="50"/>
      <c r="B7" s="37"/>
      <c r="C7" s="45"/>
      <c r="D7" s="46"/>
      <c r="E7" s="37"/>
      <c r="F7" s="45"/>
      <c r="G7" s="46"/>
      <c r="H7" s="37"/>
      <c r="I7" s="45"/>
      <c r="J7" s="37"/>
      <c r="K7" s="17"/>
    </row>
    <row r="8" spans="1:11" ht="48.95" customHeight="1" x14ac:dyDescent="0.25">
      <c r="A8" s="50"/>
      <c r="B8" s="37"/>
      <c r="C8" s="45"/>
      <c r="D8" s="46"/>
      <c r="E8" s="37"/>
      <c r="F8" s="45"/>
      <c r="G8" s="46"/>
      <c r="H8" s="37"/>
      <c r="I8" s="45"/>
      <c r="J8" s="37"/>
      <c r="K8" s="17"/>
    </row>
    <row r="9" spans="1:11" ht="48.95" customHeight="1" x14ac:dyDescent="0.25">
      <c r="A9" s="50"/>
      <c r="B9" s="37"/>
      <c r="C9" s="45"/>
      <c r="D9" s="46"/>
      <c r="E9" s="37"/>
      <c r="F9" s="45"/>
      <c r="G9" s="46"/>
      <c r="H9" s="37"/>
      <c r="I9" s="45"/>
      <c r="J9" s="37"/>
      <c r="K9" s="17"/>
    </row>
    <row r="10" spans="1:11" ht="48.95" customHeight="1" x14ac:dyDescent="0.25">
      <c r="A10" s="50"/>
      <c r="B10" s="37"/>
      <c r="C10" s="45"/>
      <c r="D10" s="46"/>
      <c r="E10" s="37"/>
      <c r="F10" s="45"/>
      <c r="G10" s="46"/>
      <c r="H10" s="37"/>
      <c r="I10" s="45"/>
      <c r="J10" s="37"/>
      <c r="K10" s="17"/>
    </row>
    <row r="11" spans="1:11" ht="48.95" customHeight="1" x14ac:dyDescent="0.25">
      <c r="A11" s="50"/>
      <c r="B11" s="37"/>
      <c r="C11" s="45"/>
      <c r="D11" s="46"/>
      <c r="E11" s="37"/>
      <c r="F11" s="45"/>
      <c r="G11" s="46"/>
      <c r="H11" s="37"/>
      <c r="I11" s="45"/>
      <c r="J11" s="37"/>
      <c r="K11" s="17"/>
    </row>
    <row r="12" spans="1:11" ht="48.95" customHeight="1" x14ac:dyDescent="0.25">
      <c r="A12" s="50"/>
      <c r="B12" s="37"/>
      <c r="C12" s="45"/>
      <c r="D12" s="46"/>
      <c r="E12" s="37"/>
      <c r="F12" s="45"/>
      <c r="G12" s="46"/>
      <c r="H12" s="37"/>
      <c r="I12" s="45"/>
      <c r="J12" s="37"/>
      <c r="K12" s="17"/>
    </row>
    <row r="13" spans="1:11" ht="48.95" customHeight="1" x14ac:dyDescent="0.25">
      <c r="A13" s="50"/>
      <c r="B13" s="37"/>
      <c r="C13" s="45"/>
      <c r="D13" s="46"/>
      <c r="E13" s="37"/>
      <c r="F13" s="45"/>
      <c r="G13" s="46"/>
      <c r="H13" s="37"/>
      <c r="I13" s="45"/>
      <c r="J13" s="37"/>
      <c r="K13" s="17"/>
    </row>
    <row r="14" spans="1:11" ht="48.95" customHeight="1" x14ac:dyDescent="0.25">
      <c r="A14" s="50"/>
      <c r="B14" s="37"/>
      <c r="C14" s="45"/>
      <c r="D14" s="46"/>
      <c r="E14" s="37"/>
      <c r="F14" s="45"/>
      <c r="G14" s="46"/>
      <c r="H14" s="37"/>
      <c r="I14" s="45"/>
      <c r="J14" s="37"/>
      <c r="K14" s="17"/>
    </row>
    <row r="15" spans="1:11" ht="48" customHeight="1" thickBot="1" x14ac:dyDescent="0.3">
      <c r="A15" s="63"/>
      <c r="B15" s="49"/>
      <c r="C15" s="47"/>
      <c r="D15" s="48"/>
      <c r="E15" s="49"/>
      <c r="F15" s="47"/>
      <c r="G15" s="48"/>
      <c r="H15" s="49"/>
      <c r="I15" s="47"/>
      <c r="J15" s="49"/>
      <c r="K15" s="18"/>
    </row>
    <row r="16" spans="1:11" ht="18.95" customHeight="1" x14ac:dyDescent="0.25">
      <c r="A16" s="10"/>
      <c r="B16" s="10"/>
      <c r="C16" s="10"/>
      <c r="D16" s="10"/>
      <c r="E16" s="10"/>
      <c r="F16" s="10"/>
      <c r="G16" s="10"/>
      <c r="H16" s="10"/>
      <c r="I16" s="10"/>
      <c r="J16" s="10"/>
      <c r="K16" s="11"/>
    </row>
    <row r="17" spans="1:11" ht="48.95" customHeight="1" x14ac:dyDescent="0.25">
      <c r="A17" s="56" t="s">
        <v>70</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4" t="s">
        <v>28</v>
      </c>
      <c r="B19" s="53"/>
      <c r="C19" s="51" t="s">
        <v>66</v>
      </c>
      <c r="D19" s="52"/>
      <c r="E19" s="53"/>
      <c r="F19" s="51" t="s">
        <v>71</v>
      </c>
      <c r="G19" s="52"/>
      <c r="H19" s="53"/>
      <c r="I19" s="61" t="s">
        <v>68</v>
      </c>
      <c r="J19" s="62"/>
      <c r="K19" s="11"/>
    </row>
    <row r="20" spans="1:11" ht="48.95" customHeight="1" x14ac:dyDescent="0.25">
      <c r="A20" s="50"/>
      <c r="B20" s="37"/>
      <c r="C20" s="45"/>
      <c r="D20" s="46"/>
      <c r="E20" s="37"/>
      <c r="F20" s="45"/>
      <c r="G20" s="46"/>
      <c r="H20" s="37"/>
      <c r="I20" s="57"/>
      <c r="J20" s="58"/>
      <c r="K20" s="11"/>
    </row>
    <row r="21" spans="1:11" ht="48.95" customHeight="1" x14ac:dyDescent="0.25">
      <c r="A21" s="50"/>
      <c r="B21" s="37"/>
      <c r="C21" s="45"/>
      <c r="D21" s="46"/>
      <c r="E21" s="37"/>
      <c r="F21" s="45"/>
      <c r="G21" s="46"/>
      <c r="H21" s="37"/>
      <c r="I21" s="57"/>
      <c r="J21" s="58"/>
      <c r="K21" s="11"/>
    </row>
    <row r="22" spans="1:11" ht="48.95" customHeight="1" x14ac:dyDescent="0.25">
      <c r="A22" s="50"/>
      <c r="B22" s="37"/>
      <c r="C22" s="45"/>
      <c r="D22" s="46"/>
      <c r="E22" s="37"/>
      <c r="F22" s="45"/>
      <c r="G22" s="46"/>
      <c r="H22" s="37"/>
      <c r="I22" s="57"/>
      <c r="J22" s="58"/>
      <c r="K22" s="11"/>
    </row>
    <row r="23" spans="1:11" ht="48.95" customHeight="1" x14ac:dyDescent="0.25">
      <c r="A23" s="50"/>
      <c r="B23" s="37"/>
      <c r="C23" s="45"/>
      <c r="D23" s="46"/>
      <c r="E23" s="37"/>
      <c r="F23" s="45"/>
      <c r="G23" s="46"/>
      <c r="H23" s="37"/>
      <c r="I23" s="57"/>
      <c r="J23" s="58"/>
      <c r="K23" s="11"/>
    </row>
    <row r="24" spans="1:11" ht="48.95" customHeight="1" x14ac:dyDescent="0.25">
      <c r="A24" s="50"/>
      <c r="B24" s="37"/>
      <c r="C24" s="45"/>
      <c r="D24" s="46"/>
      <c r="E24" s="37"/>
      <c r="F24" s="45"/>
      <c r="G24" s="46"/>
      <c r="H24" s="37"/>
      <c r="I24" s="57"/>
      <c r="J24" s="58"/>
      <c r="K24" s="11"/>
    </row>
    <row r="25" spans="1:11" ht="48.95" customHeight="1" x14ac:dyDescent="0.25">
      <c r="A25" s="50"/>
      <c r="B25" s="37"/>
      <c r="C25" s="45"/>
      <c r="D25" s="46"/>
      <c r="E25" s="37"/>
      <c r="F25" s="45"/>
      <c r="G25" s="46"/>
      <c r="H25" s="37"/>
      <c r="I25" s="57"/>
      <c r="J25" s="58"/>
      <c r="K25" s="11"/>
    </row>
    <row r="26" spans="1:11" ht="48.95" customHeight="1" x14ac:dyDescent="0.25">
      <c r="A26" s="50"/>
      <c r="B26" s="37"/>
      <c r="C26" s="45"/>
      <c r="D26" s="46"/>
      <c r="E26" s="37"/>
      <c r="F26" s="45"/>
      <c r="G26" s="46"/>
      <c r="H26" s="37"/>
      <c r="I26" s="57"/>
      <c r="J26" s="58"/>
      <c r="K26" s="11"/>
    </row>
    <row r="27" spans="1:11" ht="48.95" customHeight="1" x14ac:dyDescent="0.25">
      <c r="A27" s="50"/>
      <c r="B27" s="37"/>
      <c r="C27" s="45"/>
      <c r="D27" s="46"/>
      <c r="E27" s="37"/>
      <c r="F27" s="45"/>
      <c r="G27" s="46"/>
      <c r="H27" s="37"/>
      <c r="I27" s="57"/>
      <c r="J27" s="58"/>
      <c r="K27" s="11"/>
    </row>
    <row r="28" spans="1:11" ht="48.95" customHeight="1" x14ac:dyDescent="0.25">
      <c r="A28" s="50"/>
      <c r="B28" s="37"/>
      <c r="C28" s="45"/>
      <c r="D28" s="46"/>
      <c r="E28" s="37"/>
      <c r="F28" s="45"/>
      <c r="G28" s="46"/>
      <c r="H28" s="37"/>
      <c r="I28" s="57"/>
      <c r="J28" s="58"/>
      <c r="K28" s="11"/>
    </row>
    <row r="29" spans="1:11" ht="48.95" customHeight="1" x14ac:dyDescent="0.25">
      <c r="A29" s="50"/>
      <c r="B29" s="37"/>
      <c r="C29" s="45"/>
      <c r="D29" s="46"/>
      <c r="E29" s="37"/>
      <c r="F29" s="45"/>
      <c r="G29" s="46"/>
      <c r="H29" s="37"/>
      <c r="I29" s="57"/>
      <c r="J29" s="58"/>
      <c r="K29" s="11"/>
    </row>
    <row r="31" spans="1:11" ht="33" customHeight="1" x14ac:dyDescent="0.25">
      <c r="A31" s="68"/>
      <c r="B31" s="29"/>
      <c r="C31" s="29"/>
      <c r="D31" s="29"/>
      <c r="E31" s="29"/>
      <c r="F31" s="29"/>
      <c r="G31" s="29"/>
      <c r="H31" s="29"/>
      <c r="I31" s="29"/>
      <c r="J31" s="29"/>
    </row>
    <row r="33" spans="1:10" ht="15.95" customHeight="1" x14ac:dyDescent="0.25">
      <c r="A33" s="55" t="s">
        <v>72</v>
      </c>
      <c r="B33" s="29"/>
      <c r="C33" s="29"/>
      <c r="D33" s="29"/>
      <c r="E33" s="29"/>
      <c r="F33" s="29"/>
      <c r="G33" s="29"/>
      <c r="H33" s="29"/>
      <c r="I33" s="29"/>
      <c r="J33" s="29"/>
    </row>
    <row r="34" spans="1:10" ht="15.95" customHeight="1" thickBot="1" x14ac:dyDescent="0.3"/>
    <row r="35" spans="1:10" ht="15.95" customHeight="1" x14ac:dyDescent="0.25">
      <c r="A35" s="8" t="s">
        <v>27</v>
      </c>
      <c r="B35" s="66" t="s">
        <v>73</v>
      </c>
      <c r="C35" s="52"/>
      <c r="D35" s="52"/>
      <c r="E35" s="52"/>
      <c r="F35" s="52"/>
      <c r="G35" s="53"/>
      <c r="H35" s="67" t="s">
        <v>74</v>
      </c>
      <c r="I35" s="52"/>
      <c r="J35" s="62"/>
    </row>
    <row r="36" spans="1:10" ht="48" customHeight="1" x14ac:dyDescent="0.25">
      <c r="A36" s="19" t="s">
        <v>75</v>
      </c>
      <c r="B36" s="60" t="s">
        <v>76</v>
      </c>
      <c r="C36" s="46"/>
      <c r="D36" s="46"/>
      <c r="E36" s="46"/>
      <c r="F36" s="46"/>
      <c r="G36" s="37"/>
      <c r="H36" s="64" t="s">
        <v>103</v>
      </c>
      <c r="I36" s="46"/>
      <c r="J36" s="58"/>
    </row>
    <row r="37" spans="1:10" ht="48" customHeight="1" x14ac:dyDescent="0.25">
      <c r="A37" s="19" t="s">
        <v>77</v>
      </c>
      <c r="B37" s="60" t="s">
        <v>78</v>
      </c>
      <c r="C37" s="46"/>
      <c r="D37" s="46"/>
      <c r="E37" s="46"/>
      <c r="F37" s="46"/>
      <c r="G37" s="37"/>
      <c r="H37" s="64" t="s">
        <v>104</v>
      </c>
      <c r="I37" s="46"/>
      <c r="J37" s="58"/>
    </row>
    <row r="38" spans="1:10" ht="48" customHeight="1" x14ac:dyDescent="0.25">
      <c r="A38" s="19" t="s">
        <v>79</v>
      </c>
      <c r="B38" s="60" t="s">
        <v>80</v>
      </c>
      <c r="C38" s="46"/>
      <c r="D38" s="46"/>
      <c r="E38" s="46"/>
      <c r="F38" s="46"/>
      <c r="G38" s="37"/>
      <c r="H38" s="64" t="s">
        <v>103</v>
      </c>
      <c r="I38" s="46"/>
      <c r="J38" s="58"/>
    </row>
    <row r="39" spans="1:10" ht="48" customHeight="1" x14ac:dyDescent="0.25">
      <c r="A39" s="19" t="s">
        <v>81</v>
      </c>
      <c r="B39" s="60" t="s">
        <v>82</v>
      </c>
      <c r="C39" s="46"/>
      <c r="D39" s="46"/>
      <c r="E39" s="46"/>
      <c r="F39" s="46"/>
      <c r="G39" s="37"/>
      <c r="H39" s="64" t="s">
        <v>104</v>
      </c>
      <c r="I39" s="46"/>
      <c r="J39" s="58"/>
    </row>
    <row r="40" spans="1:10" ht="48" customHeight="1" x14ac:dyDescent="0.25">
      <c r="A40" s="26">
        <v>5</v>
      </c>
      <c r="B40" s="65" t="s">
        <v>105</v>
      </c>
      <c r="C40" s="46"/>
      <c r="D40" s="46"/>
      <c r="E40" s="46"/>
      <c r="F40" s="46"/>
      <c r="G40" s="37"/>
      <c r="H40" s="64" t="s">
        <v>104</v>
      </c>
      <c r="I40" s="46"/>
      <c r="J40" s="58"/>
    </row>
    <row r="41" spans="1:10" ht="48" customHeight="1" x14ac:dyDescent="0.25">
      <c r="A41" s="26">
        <v>6</v>
      </c>
      <c r="B41" s="65" t="s">
        <v>106</v>
      </c>
      <c r="C41" s="46"/>
      <c r="D41" s="46"/>
      <c r="E41" s="46"/>
      <c r="F41" s="46"/>
      <c r="G41" s="37"/>
      <c r="H41" s="64" t="s">
        <v>104</v>
      </c>
      <c r="I41" s="46"/>
      <c r="J41" s="58"/>
    </row>
    <row r="42" spans="1:10" ht="48" customHeight="1" x14ac:dyDescent="0.25">
      <c r="A42" s="26">
        <v>7</v>
      </c>
      <c r="B42" s="65" t="s">
        <v>107</v>
      </c>
      <c r="C42" s="46"/>
      <c r="D42" s="46"/>
      <c r="E42" s="46"/>
      <c r="F42" s="46"/>
      <c r="G42" s="37"/>
      <c r="H42" s="64" t="s">
        <v>104</v>
      </c>
      <c r="I42" s="46"/>
      <c r="J42" s="58"/>
    </row>
    <row r="43" spans="1:10" ht="48" customHeight="1" x14ac:dyDescent="0.25">
      <c r="A43" s="26"/>
      <c r="B43" s="65"/>
      <c r="C43" s="46"/>
      <c r="D43" s="46"/>
      <c r="E43" s="46"/>
      <c r="F43" s="46"/>
      <c r="G43" s="37"/>
      <c r="H43" s="64"/>
      <c r="I43" s="46"/>
      <c r="J43" s="58"/>
    </row>
    <row r="44" spans="1:10" ht="48" customHeight="1" x14ac:dyDescent="0.25">
      <c r="A44" s="26"/>
      <c r="B44" s="65"/>
      <c r="C44" s="46"/>
      <c r="D44" s="46"/>
      <c r="E44" s="46"/>
      <c r="F44" s="46"/>
      <c r="G44" s="37"/>
      <c r="H44" s="64"/>
      <c r="I44" s="46"/>
      <c r="J44" s="58"/>
    </row>
    <row r="45" spans="1:10" ht="48" customHeight="1" x14ac:dyDescent="0.25">
      <c r="A45" s="26"/>
      <c r="B45" s="65"/>
      <c r="C45" s="46"/>
      <c r="D45" s="46"/>
      <c r="E45" s="46"/>
      <c r="F45" s="46"/>
      <c r="G45" s="37"/>
      <c r="H45" s="64"/>
      <c r="I45" s="46"/>
      <c r="J45" s="58"/>
    </row>
    <row r="46" spans="1:10" ht="48.95" customHeight="1" thickBot="1" x14ac:dyDescent="0.3">
      <c r="A46" s="27"/>
      <c r="B46" s="69"/>
      <c r="C46" s="48"/>
      <c r="D46" s="48"/>
      <c r="E46" s="48"/>
      <c r="F46" s="48"/>
      <c r="G46" s="49"/>
      <c r="H46" s="70"/>
      <c r="I46" s="71"/>
      <c r="J46" s="72"/>
    </row>
    <row r="48" spans="1:10" ht="102" customHeight="1" x14ac:dyDescent="0.25">
      <c r="A48" s="68" t="s">
        <v>83</v>
      </c>
      <c r="B48" s="29"/>
      <c r="C48" s="29"/>
      <c r="D48" s="29"/>
      <c r="E48" s="29"/>
      <c r="F48" s="29"/>
      <c r="G48" s="29"/>
      <c r="H48" s="29"/>
      <c r="I48" s="29"/>
      <c r="J48" s="29"/>
    </row>
    <row r="51" spans="1:10" x14ac:dyDescent="0.25">
      <c r="A51" s="73" t="s">
        <v>84</v>
      </c>
      <c r="B51" s="29"/>
      <c r="C51" s="29"/>
      <c r="D51" s="29"/>
      <c r="E51" s="59" t="s">
        <v>108</v>
      </c>
      <c r="F51" s="29"/>
      <c r="G51" s="29"/>
      <c r="H51" s="29"/>
      <c r="I51" s="29"/>
      <c r="J51" s="29"/>
    </row>
    <row r="53" spans="1:10" x14ac:dyDescent="0.25">
      <c r="A53" s="73" t="s">
        <v>85</v>
      </c>
      <c r="B53" s="29"/>
      <c r="C53" s="29"/>
      <c r="D53" s="29"/>
      <c r="E53" s="59" t="s">
        <v>96</v>
      </c>
      <c r="F53" s="29"/>
      <c r="G53" s="29"/>
      <c r="H53" s="29"/>
      <c r="I53" s="29"/>
      <c r="J53" s="29"/>
    </row>
    <row r="100" spans="1:1" ht="15.75" x14ac:dyDescent="0.25">
      <c r="A100" t="s">
        <v>86</v>
      </c>
    </row>
  </sheetData>
  <sheetProtection sheet="1"/>
  <mergeCells count="121">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F20:H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8869283082BD498AA452DB182F3DAE" ma:contentTypeVersion="19" ma:contentTypeDescription="Create a new document." ma:contentTypeScope="" ma:versionID="5bb08d5f84f1b892d84222bcbb5fcbdb">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95dc5205d3fee2f4bc563091c2370dbc"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8eace76-f129-4ba5-822f-243fc9eac00c}" ma:internalName="TaxCatchAll" ma:showField="CatchAllData" ma:web="566a6986-1f43-4b64-aee6-dcdab7b21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9aa73c7-48eb-493e-a0e1-3e59701ed8c4">
      <Terms xmlns="http://schemas.microsoft.com/office/infopath/2007/PartnerControls"/>
    </lcf76f155ced4ddcb4097134ff3c332f>
    <TaxCatchAll xmlns="566a6986-1f43-4b64-aee6-dcdab7b219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0C2805-C1B9-42F5-957C-FBDE5143D7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a73c7-48eb-493e-a0e1-3e59701ed8c4"/>
    <ds:schemaRef ds:uri="566a6986-1f43-4b64-aee6-dcdab7b21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435542-0CBA-41A8-B590-B5F4228466E0}">
  <ds:schemaRefs>
    <ds:schemaRef ds:uri="http://schemas.microsoft.com/office/2006/documentManagement/types"/>
    <ds:schemaRef ds:uri="http://purl.org/dc/terms/"/>
    <ds:schemaRef ds:uri="566a6986-1f43-4b64-aee6-dcdab7b219a8"/>
    <ds:schemaRef ds:uri="http://schemas.microsoft.com/office/2006/metadata/properties"/>
    <ds:schemaRef ds:uri="http://purl.org/dc/elements/1.1/"/>
    <ds:schemaRef ds:uri="http://schemas.microsoft.com/office/infopath/2007/PartnerControls"/>
    <ds:schemaRef ds:uri="http://www.w3.org/XML/1998/namespace"/>
    <ds:schemaRef ds:uri="http://schemas.openxmlformats.org/package/2006/metadata/core-properties"/>
    <ds:schemaRef ds:uri="49aa73c7-48eb-493e-a0e1-3e59701ed8c4"/>
    <ds:schemaRef ds:uri="http://purl.org/dc/dcmitype/"/>
  </ds:schemaRefs>
</ds:datastoreItem>
</file>

<file path=customXml/itemProps3.xml><?xml version="1.0" encoding="utf-8"?>
<ds:datastoreItem xmlns:ds="http://schemas.openxmlformats.org/officeDocument/2006/customXml" ds:itemID="{7AFFD8F3-1BE8-4504-B484-164130879D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Jurininku ligoninine</cp:lastModifiedBy>
  <cp:revision/>
  <dcterms:created xsi:type="dcterms:W3CDTF">2023-04-04T12:16:45Z</dcterms:created>
  <dcterms:modified xsi:type="dcterms:W3CDTF">2025-05-29T07:57:10Z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0x0101008D8869283082BD498AA452DB182F3DAE</vt:lpwstr>
  </property>
  <property fmtid="{D5CDD505-2E9C-101B-9397-08002B2CF9AE}" pid="3" name="MediaServiceImageTags">
    <vt:lpwstr/>
  </property>
</Properties>
</file>