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\Desktop\Viešieji pirkimai\2025\reagentai\Testai\"/>
    </mc:Choice>
  </mc:AlternateContent>
  <xr:revisionPtr revIDLastSave="0" documentId="8_{098A376B-58AE-4E21-8DAD-583D972A8416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3 pirkimo dalis" sheetId="5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56" l="1"/>
  <c r="L17" i="56"/>
  <c r="K11" i="56"/>
  <c r="J12" i="56"/>
  <c r="J13" i="56"/>
  <c r="J14" i="56"/>
  <c r="J15" i="56"/>
  <c r="J16" i="56"/>
  <c r="J11" i="56"/>
  <c r="K12" i="56"/>
  <c r="L12" i="56" s="1"/>
  <c r="K13" i="56"/>
  <c r="L13" i="56" s="1"/>
  <c r="K14" i="56"/>
  <c r="L14" i="56" s="1"/>
  <c r="K15" i="56"/>
  <c r="L15" i="56" s="1"/>
  <c r="K16" i="56"/>
  <c r="L16" i="56" s="1"/>
  <c r="L11" i="56"/>
</calcChain>
</file>

<file path=xl/sharedStrings.xml><?xml version="1.0" encoding="utf-8"?>
<sst xmlns="http://schemas.openxmlformats.org/spreadsheetml/2006/main" count="67" uniqueCount="47">
  <si>
    <t>Konkurso sąlygų 1 priedas</t>
  </si>
  <si>
    <t xml:space="preserve">DIAGNOSTIKOS REAGENTŲ, PAPILDOMŲ  PRIEMONIŲ  PIRKIMAS IR ANALIZATORIŲ TECHNINĖ  PRIEŽIŪRA  </t>
  </si>
  <si>
    <t>TECHNINĖ SPECIFIKACIJA</t>
  </si>
  <si>
    <t xml:space="preserve">Eil. Nr. </t>
  </si>
  <si>
    <t>Kokybiniai ir techniniai reikalavimai</t>
  </si>
  <si>
    <t>Atitikimas kokybiniams ir techniniams reikalavimams</t>
  </si>
  <si>
    <t>Reagentų ir priemonių kiekis (ml/ vnt.) nurodytam tyrimų skaičiui</t>
  </si>
  <si>
    <t>Siūloma pakuotė</t>
  </si>
  <si>
    <t>Pakuočių kiekis</t>
  </si>
  <si>
    <t>Siūlomos pakuotės kaina Eur  be PVM</t>
  </si>
  <si>
    <t>Gamintojas, komercinis prekės pavadinimas</t>
  </si>
  <si>
    <t>PASTABOS:</t>
  </si>
  <si>
    <t>1. Visi siūlomi reagentai ir papildomos priemonės turi būti originalios, atitinkančios kokybinius reikalavimus (pateikti nuorodą dokumentacijoje ir gamintojo patvirtinimą).</t>
  </si>
  <si>
    <t>2. Reagentų galiojimo terminas ne trumpesnis kaip 9 mėn. nuo pristatymo dienos.</t>
  </si>
  <si>
    <t>3. Vertinama tik pilnai pasiūlyta pirkimo dalis, atitinkanti kokybinius ir techninius reikalavimus. Visos dalies pirkimas iš vieno tiekėjo.</t>
  </si>
  <si>
    <t>Tyrimų/ diagnostinių reagentų, papildomų tyrimo priemonių pavadinimas</t>
  </si>
  <si>
    <t xml:space="preserve">Suma, EUR be PVM 12 mėn </t>
  </si>
  <si>
    <t xml:space="preserve">Suma, EUR su PVM 12 mėn </t>
  </si>
  <si>
    <t>Preliminarus tyrimų skaičius per 12 mėn.
arba 
reagentų ir priemonių pakuočių kiekis (vnt./ml)</t>
  </si>
  <si>
    <t>Viešoji įstaiga Jurbarko ligoninė</t>
  </si>
  <si>
    <t>Monokloninis anti-A serumas</t>
  </si>
  <si>
    <t>Monokloninis anti-B serumas</t>
  </si>
  <si>
    <t>Monokloninis anti-AB serumas</t>
  </si>
  <si>
    <t>Monokloninis anti-D serumas IgG+IgM</t>
  </si>
  <si>
    <t>Monokloninis anti-D serumas IgM</t>
  </si>
  <si>
    <t>Neigiama RhD kontrolė</t>
  </si>
  <si>
    <t>Buteliukai su lašintuvu. Buteliuko talpa ne daugiau 10 ml. Reagentas spalvotas.</t>
  </si>
  <si>
    <t xml:space="preserve">Buteliukai su lašintuvu. Buteliuko talpa ne daugiau 10 ml. </t>
  </si>
  <si>
    <t>3.</t>
  </si>
  <si>
    <t>3.1</t>
  </si>
  <si>
    <t>3.2</t>
  </si>
  <si>
    <t>3.3</t>
  </si>
  <si>
    <t>3.4</t>
  </si>
  <si>
    <t>3.5</t>
  </si>
  <si>
    <t>3.6</t>
  </si>
  <si>
    <t>3 PIRKIMO DALIS. Dažai ir kitos priemonės</t>
  </si>
  <si>
    <t>10 ml</t>
  </si>
  <si>
    <t>35 ml</t>
  </si>
  <si>
    <t>Diagast, Anti A, 70540</t>
  </si>
  <si>
    <t>Diagast, Anti-B, 70541</t>
  </si>
  <si>
    <t>Diagast, Anti-AB, 70503</t>
  </si>
  <si>
    <t>Diagast, Anti-D Totem, 71010</t>
  </si>
  <si>
    <t>Diagast, Anti-D IgM, 71000</t>
  </si>
  <si>
    <t>Diagast, Neg Control, 79000</t>
  </si>
  <si>
    <t>Dažai ir papildomos priemonės turi būti skirtos darbui klinikinės diagnostikos laboratorijose.</t>
  </si>
  <si>
    <t>Siūlomos pakuotės kaina Eur  su PVM</t>
  </si>
  <si>
    <t>2 pirkimo dalies bendra suma 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</si>
</sst>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27]General"/>
    <numFmt numFmtId="165" formatCode="yy/mm"/>
    <numFmt numFmtId="166" formatCode="0.000"/>
    <numFmt numFmtId="167" formatCode="0.0000"/>
  </numFmts>
  <fonts count="13" x14ac:knownFonts="1"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  <font>
      <sz val="9"/>
      <color indexed="8"/>
      <name val="Calibri"/>
      <family val="2"/>
      <charset val="186"/>
    </font>
    <font>
      <b/>
      <sz val="9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2D2D2D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1" fillId="0" borderId="0" applyBorder="0" applyProtection="0"/>
    <xf numFmtId="0" fontId="9" fillId="0" borderId="0"/>
    <xf numFmtId="0" fontId="11" fillId="0" borderId="0" applyNumberFormat="0" applyBorder="0" applyProtection="0"/>
    <xf numFmtId="0" fontId="9" fillId="0" borderId="0"/>
    <xf numFmtId="0" fontId="10" fillId="0" borderId="0" applyBorder="0" applyProtection="0"/>
  </cellStyleXfs>
  <cellXfs count="43">
    <xf numFmtId="0" fontId="0" fillId="0" borderId="0" xfId="0"/>
    <xf numFmtId="0" fontId="1" fillId="3" borderId="0" xfId="0" applyFont="1" applyFill="1" applyAlignment="1">
      <alignment vertical="top"/>
    </xf>
    <xf numFmtId="0" fontId="2" fillId="3" borderId="0" xfId="0" applyFont="1" applyFill="1"/>
    <xf numFmtId="0" fontId="2" fillId="2" borderId="0" xfId="0" applyFont="1" applyFill="1"/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 wrapText="1"/>
    </xf>
    <xf numFmtId="0" fontId="6" fillId="2" borderId="0" xfId="4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2" borderId="1" xfId="4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1" fillId="2" borderId="1" xfId="4" applyFont="1" applyFill="1" applyBorder="1" applyAlignment="1">
      <alignment horizontal="left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right" vertical="center" wrapText="1"/>
    </xf>
    <xf numFmtId="49" fontId="7" fillId="3" borderId="6" xfId="0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Įprastas" xfId="0" builtinId="0"/>
    <cellStyle name="Įprastas 2" xfId="2" xr:uid="{00000000-0005-0000-0000-000002000000}"/>
    <cellStyle name="Įprastas 3" xfId="3" xr:uid="{00000000-0005-0000-0000-000003000000}"/>
    <cellStyle name="Normal 2" xfId="4" xr:uid="{00000000-0005-0000-0000-000004000000}"/>
    <cellStyle name="TableStyleLight1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tabSelected="1" topLeftCell="A14" zoomScale="110" zoomScaleNormal="110" workbookViewId="0">
      <selection activeCell="B18" sqref="B18:M21"/>
    </sheetView>
  </sheetViews>
  <sheetFormatPr defaultColWidth="8.85546875" defaultRowHeight="12" x14ac:dyDescent="0.2"/>
  <cols>
    <col min="1" max="1" width="4.140625" style="2" customWidth="1"/>
    <col min="2" max="2" width="14.140625" style="2" customWidth="1"/>
    <col min="3" max="3" width="12.7109375" style="2" customWidth="1"/>
    <col min="4" max="4" width="10.5703125" style="2" customWidth="1"/>
    <col min="5" max="5" width="11.140625" style="2" customWidth="1"/>
    <col min="6" max="6" width="8.85546875" style="2"/>
    <col min="7" max="7" width="7" style="2" customWidth="1"/>
    <col min="8" max="8" width="7.42578125" style="2" customWidth="1"/>
    <col min="9" max="10" width="7.5703125" style="2" customWidth="1"/>
    <col min="11" max="11" width="8.42578125" style="2" customWidth="1"/>
    <col min="12" max="12" width="8.5703125" style="2" customWidth="1"/>
    <col min="13" max="13" width="17" style="2" customWidth="1"/>
    <col min="14" max="16384" width="8.85546875" style="2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customHeigh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" customHeight="1" x14ac:dyDescent="0.2">
      <c r="A3" s="33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">
      <c r="A4" s="39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s="1" customFormat="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s="1" customFormat="1" x14ac:dyDescent="0.25">
      <c r="A6" s="40" t="s">
        <v>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2.4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38.75" customHeight="1" x14ac:dyDescent="0.2">
      <c r="A8" s="13" t="s">
        <v>3</v>
      </c>
      <c r="B8" s="14" t="s">
        <v>15</v>
      </c>
      <c r="C8" s="14" t="s">
        <v>4</v>
      </c>
      <c r="D8" s="14" t="s">
        <v>18</v>
      </c>
      <c r="E8" s="14" t="s">
        <v>5</v>
      </c>
      <c r="F8" s="14" t="s">
        <v>6</v>
      </c>
      <c r="G8" s="14" t="s">
        <v>7</v>
      </c>
      <c r="H8" s="14" t="s">
        <v>8</v>
      </c>
      <c r="I8" s="14" t="s">
        <v>9</v>
      </c>
      <c r="J8" s="14" t="s">
        <v>45</v>
      </c>
      <c r="K8" s="14" t="s">
        <v>16</v>
      </c>
      <c r="L8" s="14" t="s">
        <v>17</v>
      </c>
      <c r="M8" s="14" t="s">
        <v>10</v>
      </c>
    </row>
    <row r="9" spans="1:13" x14ac:dyDescent="0.2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/>
      <c r="K9" s="14">
        <v>10</v>
      </c>
      <c r="L9" s="14">
        <v>11</v>
      </c>
      <c r="M9" s="14">
        <v>12</v>
      </c>
    </row>
    <row r="10" spans="1:13" ht="12.75" customHeight="1" x14ac:dyDescent="0.2">
      <c r="A10" s="13" t="s">
        <v>28</v>
      </c>
      <c r="B10" s="41" t="s">
        <v>35</v>
      </c>
      <c r="C10" s="41"/>
      <c r="D10" s="41"/>
      <c r="E10" s="42" t="s">
        <v>44</v>
      </c>
      <c r="F10" s="42"/>
      <c r="G10" s="42"/>
      <c r="H10" s="42"/>
      <c r="I10" s="42"/>
      <c r="J10" s="42"/>
      <c r="K10" s="42"/>
      <c r="L10" s="42"/>
      <c r="M10" s="42"/>
    </row>
    <row r="11" spans="1:13" ht="83.25" customHeight="1" x14ac:dyDescent="0.2">
      <c r="A11" s="13" t="s">
        <v>29</v>
      </c>
      <c r="B11" s="28" t="s">
        <v>20</v>
      </c>
      <c r="C11" s="29" t="s">
        <v>26</v>
      </c>
      <c r="D11" s="6">
        <v>700</v>
      </c>
      <c r="E11" s="26" t="s">
        <v>26</v>
      </c>
      <c r="F11" s="15" t="s">
        <v>37</v>
      </c>
      <c r="G11" s="16" t="s">
        <v>36</v>
      </c>
      <c r="H11" s="17">
        <v>4</v>
      </c>
      <c r="I11" s="18">
        <v>4.3</v>
      </c>
      <c r="J11" s="30">
        <f>I11+I11*0.05</f>
        <v>4.5149999999999997</v>
      </c>
      <c r="K11" s="19">
        <f>I11*H11</f>
        <v>17.2</v>
      </c>
      <c r="L11" s="18">
        <f>K11*1.05</f>
        <v>18.059999999999999</v>
      </c>
      <c r="M11" s="31" t="s">
        <v>38</v>
      </c>
    </row>
    <row r="12" spans="1:13" ht="77.25" customHeight="1" x14ac:dyDescent="0.2">
      <c r="A12" s="13" t="s">
        <v>30</v>
      </c>
      <c r="B12" s="28" t="s">
        <v>21</v>
      </c>
      <c r="C12" s="29" t="s">
        <v>26</v>
      </c>
      <c r="D12" s="6">
        <v>700</v>
      </c>
      <c r="E12" s="26" t="s">
        <v>26</v>
      </c>
      <c r="F12" s="15" t="s">
        <v>37</v>
      </c>
      <c r="G12" s="16" t="s">
        <v>36</v>
      </c>
      <c r="H12" s="17">
        <v>4</v>
      </c>
      <c r="I12" s="18">
        <v>4.3</v>
      </c>
      <c r="J12" s="30">
        <f t="shared" ref="J12:J16" si="0">I12+I12*0.05</f>
        <v>4.5149999999999997</v>
      </c>
      <c r="K12" s="19">
        <f t="shared" ref="K12:K16" si="1">I12*H12</f>
        <v>17.2</v>
      </c>
      <c r="L12" s="18">
        <f t="shared" ref="L12:L16" si="2">K12*1.05</f>
        <v>18.059999999999999</v>
      </c>
      <c r="M12" s="31" t="s">
        <v>39</v>
      </c>
    </row>
    <row r="13" spans="1:13" ht="68.25" customHeight="1" x14ac:dyDescent="0.2">
      <c r="A13" s="13" t="s">
        <v>31</v>
      </c>
      <c r="B13" s="28" t="s">
        <v>22</v>
      </c>
      <c r="C13" s="29" t="s">
        <v>27</v>
      </c>
      <c r="D13" s="4">
        <v>700</v>
      </c>
      <c r="E13" s="26" t="s">
        <v>27</v>
      </c>
      <c r="F13" s="15" t="s">
        <v>37</v>
      </c>
      <c r="G13" s="16" t="s">
        <v>36</v>
      </c>
      <c r="H13" s="17">
        <v>4</v>
      </c>
      <c r="I13" s="18">
        <v>4.5</v>
      </c>
      <c r="J13" s="30">
        <f t="shared" si="0"/>
        <v>4.7249999999999996</v>
      </c>
      <c r="K13" s="19">
        <f t="shared" si="1"/>
        <v>18</v>
      </c>
      <c r="L13" s="18">
        <f t="shared" si="2"/>
        <v>18.900000000000002</v>
      </c>
      <c r="M13" s="31" t="s">
        <v>40</v>
      </c>
    </row>
    <row r="14" spans="1:13" ht="65.25" customHeight="1" x14ac:dyDescent="0.2">
      <c r="A14" s="13" t="s">
        <v>32</v>
      </c>
      <c r="B14" s="20" t="s">
        <v>23</v>
      </c>
      <c r="C14" s="29" t="s">
        <v>27</v>
      </c>
      <c r="D14" s="10">
        <v>700</v>
      </c>
      <c r="E14" s="26" t="s">
        <v>27</v>
      </c>
      <c r="F14" s="15" t="s">
        <v>37</v>
      </c>
      <c r="G14" s="16" t="s">
        <v>36</v>
      </c>
      <c r="H14" s="17">
        <v>4</v>
      </c>
      <c r="I14" s="18">
        <v>6.3</v>
      </c>
      <c r="J14" s="30">
        <f t="shared" si="0"/>
        <v>6.6150000000000002</v>
      </c>
      <c r="K14" s="19">
        <f t="shared" si="1"/>
        <v>25.2</v>
      </c>
      <c r="L14" s="18">
        <f t="shared" si="2"/>
        <v>26.46</v>
      </c>
      <c r="M14" s="31" t="s">
        <v>41</v>
      </c>
    </row>
    <row r="15" spans="1:13" ht="65.25" customHeight="1" x14ac:dyDescent="0.2">
      <c r="A15" s="13" t="s">
        <v>33</v>
      </c>
      <c r="B15" s="21" t="s">
        <v>24</v>
      </c>
      <c r="C15" s="29" t="s">
        <v>27</v>
      </c>
      <c r="D15" s="5">
        <v>700</v>
      </c>
      <c r="E15" s="26" t="s">
        <v>27</v>
      </c>
      <c r="F15" s="15" t="s">
        <v>37</v>
      </c>
      <c r="G15" s="16" t="s">
        <v>36</v>
      </c>
      <c r="H15" s="17">
        <v>4</v>
      </c>
      <c r="I15" s="18">
        <v>6.2</v>
      </c>
      <c r="J15" s="30">
        <f t="shared" si="0"/>
        <v>6.51</v>
      </c>
      <c r="K15" s="19">
        <f t="shared" si="1"/>
        <v>24.8</v>
      </c>
      <c r="L15" s="18">
        <f t="shared" si="2"/>
        <v>26.040000000000003</v>
      </c>
      <c r="M15" s="31" t="s">
        <v>42</v>
      </c>
    </row>
    <row r="16" spans="1:13" ht="73.5" customHeight="1" x14ac:dyDescent="0.2">
      <c r="A16" s="13" t="s">
        <v>34</v>
      </c>
      <c r="B16" s="22" t="s">
        <v>25</v>
      </c>
      <c r="C16" s="29" t="s">
        <v>26</v>
      </c>
      <c r="D16" s="5">
        <v>200</v>
      </c>
      <c r="E16" s="26" t="s">
        <v>26</v>
      </c>
      <c r="F16" s="15" t="s">
        <v>36</v>
      </c>
      <c r="G16" s="16" t="s">
        <v>36</v>
      </c>
      <c r="H16" s="17">
        <v>1</v>
      </c>
      <c r="I16" s="18">
        <v>6.6</v>
      </c>
      <c r="J16" s="30">
        <f t="shared" si="0"/>
        <v>6.93</v>
      </c>
      <c r="K16" s="19">
        <f t="shared" si="1"/>
        <v>6.6</v>
      </c>
      <c r="L16" s="18">
        <f t="shared" si="2"/>
        <v>6.93</v>
      </c>
      <c r="M16" s="31" t="s">
        <v>43</v>
      </c>
    </row>
    <row r="17" spans="1:13" ht="15.6" customHeight="1" x14ac:dyDescent="0.2">
      <c r="A17" s="36" t="s">
        <v>46</v>
      </c>
      <c r="B17" s="37"/>
      <c r="C17" s="37"/>
      <c r="D17" s="37"/>
      <c r="E17" s="37"/>
      <c r="F17" s="37"/>
      <c r="G17" s="37"/>
      <c r="H17" s="37"/>
      <c r="I17" s="37"/>
      <c r="J17" s="37"/>
      <c r="K17" s="23">
        <f>SUM(K11:K16)</f>
        <v>108.99999999999999</v>
      </c>
      <c r="L17" s="23">
        <f>SUM(L11:L16)</f>
        <v>114.44999999999999</v>
      </c>
      <c r="M17" s="27"/>
    </row>
    <row r="18" spans="1:13" ht="17.25" customHeight="1" x14ac:dyDescent="0.2">
      <c r="A18" s="38"/>
      <c r="B18" s="34" t="s">
        <v>11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x14ac:dyDescent="0.2">
      <c r="A19" s="38"/>
      <c r="B19" s="35" t="s">
        <v>12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ht="12.95" customHeight="1" x14ac:dyDescent="0.2">
      <c r="A20" s="38"/>
      <c r="B20" s="35" t="s">
        <v>13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">
      <c r="A21" s="38"/>
      <c r="B21" s="35" t="s">
        <v>14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x14ac:dyDescent="0.2">
      <c r="A22" s="3"/>
      <c r="B22" s="3"/>
      <c r="C22" s="3"/>
    </row>
    <row r="32" spans="1:13" ht="15" x14ac:dyDescent="0.2">
      <c r="B32" s="7"/>
    </row>
    <row r="33" spans="2:2" ht="15" x14ac:dyDescent="0.2">
      <c r="B33" s="8"/>
    </row>
    <row r="34" spans="2:2" ht="15" x14ac:dyDescent="0.2">
      <c r="B34" s="9"/>
    </row>
    <row r="35" spans="2:2" ht="15" x14ac:dyDescent="0.2">
      <c r="B35" s="9"/>
    </row>
    <row r="36" spans="2:2" ht="15" x14ac:dyDescent="0.2">
      <c r="B36" s="9"/>
    </row>
    <row r="37" spans="2:2" ht="15" x14ac:dyDescent="0.2">
      <c r="B37" s="9"/>
    </row>
    <row r="38" spans="2:2" ht="15" x14ac:dyDescent="0.2">
      <c r="B38" s="9"/>
    </row>
    <row r="39" spans="2:2" ht="15" x14ac:dyDescent="0.2">
      <c r="B39" s="9"/>
    </row>
    <row r="40" spans="2:2" ht="15" x14ac:dyDescent="0.2">
      <c r="B40" s="9"/>
    </row>
    <row r="41" spans="2:2" ht="15" x14ac:dyDescent="0.2">
      <c r="B41" s="9"/>
    </row>
    <row r="42" spans="2:2" ht="15" x14ac:dyDescent="0.2">
      <c r="B42" s="9"/>
    </row>
    <row r="43" spans="2:2" ht="15" x14ac:dyDescent="0.2">
      <c r="B43" s="9"/>
    </row>
    <row r="44" spans="2:2" ht="15" x14ac:dyDescent="0.2">
      <c r="B44" s="9"/>
    </row>
    <row r="45" spans="2:2" ht="15" x14ac:dyDescent="0.2">
      <c r="B45" s="9"/>
    </row>
    <row r="46" spans="2:2" ht="15" x14ac:dyDescent="0.25">
      <c r="B46"/>
    </row>
  </sheetData>
  <mergeCells count="12">
    <mergeCell ref="A2:M2"/>
    <mergeCell ref="A3:M3"/>
    <mergeCell ref="B18:M18"/>
    <mergeCell ref="B19:M19"/>
    <mergeCell ref="B20:M20"/>
    <mergeCell ref="A17:J17"/>
    <mergeCell ref="A18:A21"/>
    <mergeCell ref="A4:M4"/>
    <mergeCell ref="A6:M6"/>
    <mergeCell ref="B10:D10"/>
    <mergeCell ref="E10:M10"/>
    <mergeCell ref="B21:M21"/>
  </mergeCells>
  <pageMargins left="0.70866141732283472" right="0.70866141732283472" top="0.74803149606299213" bottom="0.74803149606299213" header="0.31496062992125984" footer="0.31496062992125984"/>
  <pageSetup paperSize="256" orientation="landscape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254a45-8beb-40bf-8089-d9c1fbed0123">
      <Terms xmlns="http://schemas.microsoft.com/office/infopath/2007/PartnerControls"/>
    </lcf76f155ced4ddcb4097134ff3c332f>
    <TaxCatchAll xmlns="2a4aba02-29a2-496d-8bf3-6c1a8cc45f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682267EFF9E43A6AD1A69CE4FDE35" ma:contentTypeVersion="19" ma:contentTypeDescription="Create a new document." ma:contentTypeScope="" ma:versionID="15f4225d929a94683d95172e7e293709">
  <xsd:schema xmlns:xsd="http://www.w3.org/2001/XMLSchema" xmlns:xs="http://www.w3.org/2001/XMLSchema" xmlns:p="http://schemas.microsoft.com/office/2006/metadata/properties" xmlns:ns2="07254a45-8beb-40bf-8089-d9c1fbed0123" xmlns:ns3="2a4aba02-29a2-496d-8bf3-6c1a8cc45ff5" targetNamespace="http://schemas.microsoft.com/office/2006/metadata/properties" ma:root="true" ma:fieldsID="9c421076293fcda011ef777d0e32c353" ns2:_="" ns3:_="">
    <xsd:import namespace="07254a45-8beb-40bf-8089-d9c1fbed0123"/>
    <xsd:import namespace="2a4aba02-29a2-496d-8bf3-6c1a8cc45f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21d470-1db3-492d-a2e0-e85fcdb80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aba02-29a2-496d-8bf3-6c1a8cc45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dc089c-5130-4f5b-8845-a5fdfda2c525}" ma:internalName="TaxCatchAll" ma:showField="CatchAllData" ma:web="2a4aba02-29a2-496d-8bf3-6c1a8cc45f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78F8D7-4070-4FEA-AF49-2C758D427CE7}">
  <ds:schemaRefs>
    <ds:schemaRef ds:uri="http://schemas.microsoft.com/office/2006/metadata/properties"/>
    <ds:schemaRef ds:uri="http://schemas.microsoft.com/office/infopath/2007/PartnerControls"/>
    <ds:schemaRef ds:uri="07254a45-8beb-40bf-8089-d9c1fbed0123"/>
    <ds:schemaRef ds:uri="2a4aba02-29a2-496d-8bf3-6c1a8cc45ff5"/>
  </ds:schemaRefs>
</ds:datastoreItem>
</file>

<file path=customXml/itemProps2.xml><?xml version="1.0" encoding="utf-8"?>
<ds:datastoreItem xmlns:ds="http://schemas.openxmlformats.org/officeDocument/2006/customXml" ds:itemID="{76B125CE-3639-4047-809F-25141CC6A2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111760-3F6A-407C-9BEF-E5A7D6F5C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54a45-8beb-40bf-8089-d9c1fbed0123"/>
    <ds:schemaRef ds:uri="2a4aba02-29a2-496d-8bf3-6c1a8cc45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 pirkimo dalis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</cp:lastModifiedBy>
  <cp:lastPrinted>2019-01-04T09:20:16Z</cp:lastPrinted>
  <dcterms:created xsi:type="dcterms:W3CDTF">2019-01-02T11:04:24Z</dcterms:created>
  <dcterms:modified xsi:type="dcterms:W3CDTF">2025-05-27T05:23:51Z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1033-10.2.0.5965</vt:lpwstr>
  </property>
  <property fmtid="{D5CDD505-2E9C-101B-9397-08002B2CF9AE}" pid="3" name="ContentTypeId">
    <vt:lpwstr>0x010100CDA682267EFF9E43A6AD1A69CE4FDE35</vt:lpwstr>
  </property>
  <property fmtid="{D5CDD505-2E9C-101B-9397-08002B2CF9AE}" pid="4" name="MediaServiceImageTags">
    <vt:lpwstr/>
  </property>
</Properties>
</file>