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ldas\Desktop\pasiūlymai\"/>
    </mc:Choice>
  </mc:AlternateContent>
  <xr:revisionPtr revIDLastSave="0" documentId="13_ncr:1_{6F4019AA-CC00-4052-BCA3-73DF7DFD6552}" xr6:coauthVersionLast="47" xr6:coauthVersionMax="47" xr10:uidLastSave="{00000000-0000-0000-0000-000000000000}"/>
  <bookViews>
    <workbookView xWindow="-108" yWindow="-108" windowWidth="23256" windowHeight="12576" xr2:uid="{1202C8F7-937D-4B52-BE06-AE85D91985CA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22" i="1" l="1"/>
  <c r="L22" i="1" s="1"/>
  <c r="J24" i="1"/>
  <c r="L24" i="1" s="1"/>
  <c r="J26" i="1"/>
  <c r="L26" i="1" s="1"/>
  <c r="J27" i="1"/>
  <c r="L27" i="1" s="1"/>
  <c r="J31" i="1"/>
  <c r="L31" i="1" s="1"/>
  <c r="J32" i="1"/>
  <c r="L32" i="1" s="1"/>
  <c r="J34" i="1"/>
  <c r="J35" i="1"/>
  <c r="J38" i="1"/>
  <c r="L38" i="1" s="1"/>
  <c r="J39" i="1"/>
  <c r="L39" i="1" s="1"/>
  <c r="J40" i="1"/>
  <c r="L40" i="1" s="1"/>
  <c r="J9" i="1"/>
  <c r="L9" i="1" s="1"/>
  <c r="J15" i="1"/>
  <c r="L15" i="1" s="1"/>
  <c r="K9" i="1"/>
  <c r="K15" i="1"/>
  <c r="J16" i="1"/>
  <c r="L16" i="1" s="1"/>
  <c r="K16" i="1"/>
  <c r="K22" i="1"/>
  <c r="K24" i="1"/>
  <c r="K26" i="1"/>
  <c r="K27" i="1"/>
  <c r="K31" i="1"/>
  <c r="K32" i="1"/>
  <c r="L33" i="1"/>
  <c r="K33" i="1"/>
  <c r="L34" i="1"/>
  <c r="K34" i="1"/>
  <c r="L35" i="1"/>
  <c r="K35" i="1"/>
  <c r="K38" i="1"/>
  <c r="K39" i="1"/>
  <c r="K40" i="1"/>
  <c r="L6" i="1"/>
  <c r="K6" i="1"/>
  <c r="J6" i="1"/>
</calcChain>
</file>

<file path=xl/sharedStrings.xml><?xml version="1.0" encoding="utf-8"?>
<sst xmlns="http://schemas.openxmlformats.org/spreadsheetml/2006/main" count="228" uniqueCount="179">
  <si>
    <t>Bendrinis Vaisto pavadinimas</t>
  </si>
  <si>
    <t>Stiprumas</t>
  </si>
  <si>
    <t>Forma</t>
  </si>
  <si>
    <t>ampulė</t>
  </si>
  <si>
    <t>500mg</t>
  </si>
  <si>
    <t>tabletė</t>
  </si>
  <si>
    <t>100mg/ml</t>
  </si>
  <si>
    <t>injekcijoms</t>
  </si>
  <si>
    <t>amp.</t>
  </si>
  <si>
    <t>Aktyvinta anglis</t>
  </si>
  <si>
    <t>250mg</t>
  </si>
  <si>
    <t>Tab. Arba kaps.</t>
  </si>
  <si>
    <t>50mg/ml</t>
  </si>
  <si>
    <t>But. arba amp.</t>
  </si>
  <si>
    <t>buteliukas</t>
  </si>
  <si>
    <t>Bupivakainas (Sunkusis)</t>
  </si>
  <si>
    <t>Marcaine Spinal Heavy</t>
  </si>
  <si>
    <t>20 mg</t>
  </si>
  <si>
    <t>tinkantis intratekalinėms injekc.</t>
  </si>
  <si>
    <t>tabl.</t>
  </si>
  <si>
    <t>10mg/ml</t>
  </si>
  <si>
    <t>10mg</t>
  </si>
  <si>
    <t>100mg</t>
  </si>
  <si>
    <t>Doxylaminum et pyridoxinum</t>
  </si>
  <si>
    <t>Xonvea 20 mg</t>
  </si>
  <si>
    <t>tabl.N 20</t>
  </si>
  <si>
    <t>Etanolis 70°</t>
  </si>
  <si>
    <t>70°</t>
  </si>
  <si>
    <t>litras</t>
  </si>
  <si>
    <t>Etanolis 96°</t>
  </si>
  <si>
    <t>96°</t>
  </si>
  <si>
    <t>flakonas</t>
  </si>
  <si>
    <t>Fenobarbitalis</t>
  </si>
  <si>
    <t>Liuminal</t>
  </si>
  <si>
    <t>200mg/ml</t>
  </si>
  <si>
    <t>Injekc. į veną</t>
  </si>
  <si>
    <t>Fitomenadionas</t>
  </si>
  <si>
    <t>vit.K naujagimiams</t>
  </si>
  <si>
    <t xml:space="preserve">Fosfomycin </t>
  </si>
  <si>
    <t>3g</t>
  </si>
  <si>
    <t>Miletliai geriamajam tirpalui</t>
  </si>
  <si>
    <t xml:space="preserve">Flumazenil </t>
  </si>
  <si>
    <t>Anexate</t>
  </si>
  <si>
    <t>5 mg/ 5ml N5</t>
  </si>
  <si>
    <t>Gelatin agents</t>
  </si>
  <si>
    <t>Gelaspan</t>
  </si>
  <si>
    <t>4%-500 ml</t>
  </si>
  <si>
    <t>Infuz. tirp.</t>
  </si>
  <si>
    <t>Geležies sulfatas</t>
  </si>
  <si>
    <t>Tardyferon</t>
  </si>
  <si>
    <t>80mg</t>
  </si>
  <si>
    <t>5mg</t>
  </si>
  <si>
    <t>Gliukozė</t>
  </si>
  <si>
    <t>infuzijoms</t>
  </si>
  <si>
    <t>Gliukozė  40%</t>
  </si>
  <si>
    <t>1 mililtras</t>
  </si>
  <si>
    <t>75g</t>
  </si>
  <si>
    <t>milteliai</t>
  </si>
  <si>
    <t>pakelis</t>
  </si>
  <si>
    <t>200mg</t>
  </si>
  <si>
    <t>Kalcio gliukonatas</t>
  </si>
  <si>
    <t>Calcium Gluconate</t>
  </si>
  <si>
    <t>Ketaminas</t>
  </si>
  <si>
    <t>KETAMINE </t>
  </si>
  <si>
    <t>30mg</t>
  </si>
  <si>
    <t>Labetalolis</t>
  </si>
  <si>
    <t>Trandate</t>
  </si>
  <si>
    <t>Lakišių žolė</t>
  </si>
  <si>
    <t>Dėž.</t>
  </si>
  <si>
    <t>Laktuliozė</t>
  </si>
  <si>
    <t>667- 670 mg/ml</t>
  </si>
  <si>
    <t>geriamasis tirpalas</t>
  </si>
  <si>
    <t xml:space="preserve"> 200ml.but.</t>
  </si>
  <si>
    <t>Meškauogių arbata</t>
  </si>
  <si>
    <t>per oss</t>
  </si>
  <si>
    <t xml:space="preserve">Methylergometrin hydrogenmalat </t>
  </si>
  <si>
    <t>0,2mg/ml. j</t>
  </si>
  <si>
    <t>Amp.</t>
  </si>
  <si>
    <t>Metronidazolas</t>
  </si>
  <si>
    <t>Supplin</t>
  </si>
  <si>
    <t>Mizoprostolis</t>
  </si>
  <si>
    <t>Cytotec</t>
  </si>
  <si>
    <t>0,2mg</t>
  </si>
  <si>
    <t>Monofer</t>
  </si>
  <si>
    <t>100mg/ml N.5</t>
  </si>
  <si>
    <t xml:space="preserve">ampulės </t>
  </si>
  <si>
    <t>ampulės</t>
  </si>
  <si>
    <t>Natrio hidrokarbonatas</t>
  </si>
  <si>
    <t>Sodium Bicarbonate </t>
  </si>
  <si>
    <t>84mg/ml , 100ml</t>
  </si>
  <si>
    <t>Natrio nitroprusidas</t>
  </si>
  <si>
    <t>Naniprus</t>
  </si>
  <si>
    <t>kapsulė</t>
  </si>
  <si>
    <t>Noradrenalin</t>
  </si>
  <si>
    <t>F</t>
  </si>
  <si>
    <t>1mg/ml, 4ml</t>
  </si>
  <si>
    <t>Octiseptas</t>
  </si>
  <si>
    <t>1000ml</t>
  </si>
  <si>
    <t>Tirpalas</t>
  </si>
  <si>
    <t>flakonai</t>
  </si>
  <si>
    <t>250,0ml</t>
  </si>
  <si>
    <t>Aerozolis</t>
  </si>
  <si>
    <t>Tabletė</t>
  </si>
  <si>
    <t>Probiotiniai lašai Biogaia</t>
  </si>
  <si>
    <t>BioGaia</t>
  </si>
  <si>
    <t>5ml.</t>
  </si>
  <si>
    <t>Probiotiniai lašai</t>
  </si>
  <si>
    <t>Progesteron</t>
  </si>
  <si>
    <t>Utrogestan</t>
  </si>
  <si>
    <t>Progesterone Besins 200 mg</t>
  </si>
  <si>
    <t>minkštosios kapsulės</t>
  </si>
  <si>
    <t xml:space="preserve">Riebalų emulsija su omega 3 riebalų rūgštimis parenterinei mitybai </t>
  </si>
  <si>
    <t>SMOFlipid 20 %</t>
  </si>
  <si>
    <t>20% tirpalas</t>
  </si>
  <si>
    <t>itraven/infuzijai</t>
  </si>
  <si>
    <t>100 mililitrų buteliukas</t>
  </si>
  <si>
    <t>Sorbitolis +Manitolis</t>
  </si>
  <si>
    <t>Purisole </t>
  </si>
  <si>
    <t>irigacijoms</t>
  </si>
  <si>
    <t xml:space="preserve">3000 ml. </t>
  </si>
  <si>
    <t>Vaminolact</t>
  </si>
  <si>
    <t>100ml.</t>
  </si>
  <si>
    <t>100ml.but.</t>
  </si>
  <si>
    <t>Verapamilio hidrochloridas</t>
  </si>
  <si>
    <t>Posterisan tepalas</t>
  </si>
  <si>
    <t>25g</t>
  </si>
  <si>
    <t>tepalas</t>
  </si>
  <si>
    <t>Bleu de methyleene</t>
  </si>
  <si>
    <t>Metiblo</t>
  </si>
  <si>
    <t>GAMINAMI VAISTAI</t>
  </si>
  <si>
    <t>Vaselinas sterill.</t>
  </si>
  <si>
    <t>20 ml</t>
  </si>
  <si>
    <t>Vaselinas nesterill.</t>
  </si>
  <si>
    <t>200 ml</t>
  </si>
  <si>
    <t xml:space="preserve">Ac.Acetici </t>
  </si>
  <si>
    <t>3% -500ml.</t>
  </si>
  <si>
    <t>Sol. Lugoli 1%</t>
  </si>
  <si>
    <t>1% 1mg/20/ml</t>
  </si>
  <si>
    <t>500ml. but.</t>
  </si>
  <si>
    <t>Sol.kalio permanganati 5%</t>
  </si>
  <si>
    <t>5% 20ml</t>
  </si>
  <si>
    <t>20ml</t>
  </si>
  <si>
    <t>glucosae 0,2</t>
  </si>
  <si>
    <t>milteliai N25</t>
  </si>
  <si>
    <t>dėž.</t>
  </si>
  <si>
    <t>phenobarbitali 0,005 glucosae 0,105</t>
  </si>
  <si>
    <t>Formalini 10%</t>
  </si>
  <si>
    <t>500ml</t>
  </si>
  <si>
    <t>Gamintojo vaisto pavadinimas</t>
  </si>
  <si>
    <t>Eil. Nr.</t>
  </si>
  <si>
    <t>Kiekis</t>
  </si>
  <si>
    <t>Mato vnt.</t>
  </si>
  <si>
    <t>Vieneto kaina Eur be PVM</t>
  </si>
  <si>
    <t>PVM proc.</t>
  </si>
  <si>
    <t>Vieneto kaina Eur su PVM</t>
  </si>
  <si>
    <t>Viso kaina Eur be PVM</t>
  </si>
  <si>
    <t>Viso kaina Eur su PVM</t>
  </si>
  <si>
    <t>Viso kaina žodžiais</t>
  </si>
  <si>
    <t>TECHNINĖ SPECIFIKACIJA</t>
  </si>
  <si>
    <t>Vaistų pirkimo konkurso dokumentų</t>
  </si>
  <si>
    <t>1 priedas</t>
  </si>
  <si>
    <t>N20</t>
  </si>
  <si>
    <t>3% tirpalas</t>
  </si>
  <si>
    <t>400mg/ml, 40%</t>
  </si>
  <si>
    <t>ANGLIS aktyvinta tabletės N10 (Zdravofarm OOO)</t>
  </si>
  <si>
    <t>LUMINAL 200 mg/ml injekcinis tirpalas N5 (Desitin Arzneimittel GmbH)</t>
  </si>
  <si>
    <t>GLUCOSE 400 mg/ml injekcinis tirpalas 10 ml N20 (B.Braun Melsungen AG)</t>
  </si>
  <si>
    <t>DUPHALAC 665 mg/ml geriamasis tirpalas 200 ml N1 (UAB "Lex ano")</t>
  </si>
  <si>
    <t>METHYLERGOMETRIN Panpharma 200 µg/ml injekcinis ar infuzinis tirpalas 1 ml N5 (Panpharma S.A.)</t>
  </si>
  <si>
    <t>CYTOTEC 200 µg tabletės N50 (Pfizer GmbH)</t>
  </si>
  <si>
    <t>MONOFER 100 mg/ml injekcinis ar infuzinis tirpalas 1 ml N5 (Pharmacosmos A/S)</t>
  </si>
  <si>
    <t>OKTISEPTAS 1 mg/20 mg/ml odos tirpalas 1000 ml N1 ("Sanovus", UAB)</t>
  </si>
  <si>
    <t>OKTISEPTAS 1 mg/20 mg/ml (su purškalo pompa) odos tirpalas 250 ml N1 ("Sanovus", UAB)</t>
  </si>
  <si>
    <t>BIOGAIA ProTectis lašai 5 ml (Biogaia)</t>
  </si>
  <si>
    <t>UTROGESTAN 100 mg kapsulės N30 (Laboratoires Besins Int.)</t>
  </si>
  <si>
    <t>UTROGESTAN 200 mg kapsulės N15 (Laboratoires Besins Int.)</t>
  </si>
  <si>
    <t>VAMINOLACT infuzinis tirpalas 100 ml N10 (Fresenius Kabi)</t>
  </si>
  <si>
    <t>ISOPTIN  5 mg/2 ml injekcinis tirpalas N5 (Mylan Healthcare)</t>
  </si>
  <si>
    <t>POSTERISAN 166,7 mg/g tepalas 25 g N1 (Dr. Kade Pharmazeutiche Fabrik)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</si>
</sst>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0"/>
  </numFmts>
  <fonts count="10" x14ac:knownFonts="1">
    <font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4"/>
      <color rgb="FF0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right" vertical="top"/>
    </xf>
    <xf numFmtId="0" fontId="2" fillId="2" borderId="12" xfId="0" applyFont="1" applyFill="1" applyBorder="1" applyAlignment="1">
      <alignment horizontal="right" vertical="top"/>
    </xf>
    <xf numFmtId="9" fontId="1" fillId="2" borderId="7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0" fillId="0" borderId="7" xfId="0" applyBorder="1"/>
    <xf numFmtId="0" fontId="0" fillId="0" borderId="14" xfId="0" applyBorder="1"/>
    <xf numFmtId="0" fontId="8" fillId="3" borderId="17" xfId="0" applyFont="1" applyFill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top" wrapText="1"/>
    </xf>
    <xf numFmtId="0" fontId="8" fillId="3" borderId="10" xfId="0" applyFont="1" applyFill="1" applyBorder="1" applyAlignment="1">
      <alignment vertical="top" wrapText="1"/>
    </xf>
    <xf numFmtId="0" fontId="8" fillId="3" borderId="10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9" fontId="1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0" fontId="7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wrapText="1"/>
    </xf>
    <xf numFmtId="165" fontId="0" fillId="0" borderId="7" xfId="0" applyNumberFormat="1" applyBorder="1"/>
    <xf numFmtId="2" fontId="0" fillId="0" borderId="7" xfId="0" applyNumberForma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CC378-0B46-4EDF-9019-841B85A85658}">
  <dimension ref="A1:N52"/>
  <sheetViews>
    <sheetView tabSelected="1" workbookViewId="0">
      <selection activeCell="H21" sqref="H21:L21"/>
    </sheetView>
  </sheetViews>
  <sheetFormatPr defaultRowHeight="14.4" x14ac:dyDescent="0.3"/>
  <cols>
    <col min="1" max="1" width="9.109375" customWidth="1"/>
    <col min="2" max="2" width="28.44140625" customWidth="1"/>
    <col min="3" max="3" width="24.88671875" hidden="1" customWidth="1"/>
    <col min="4" max="4" width="12.109375" customWidth="1"/>
    <col min="5" max="5" width="16.33203125" customWidth="1"/>
    <col min="6" max="6" width="16.109375" customWidth="1"/>
    <col min="7" max="7" width="12.88671875" customWidth="1"/>
    <col min="8" max="8" width="11.6640625" customWidth="1"/>
    <col min="9" max="10" width="11.33203125" customWidth="1"/>
    <col min="11" max="12" width="12" customWidth="1"/>
    <col min="13" max="13" width="15.33203125" customWidth="1"/>
  </cols>
  <sheetData>
    <row r="1" spans="1:14" ht="18" x14ac:dyDescent="0.35">
      <c r="B1" s="1"/>
      <c r="C1" s="2"/>
      <c r="D1" s="2"/>
      <c r="E1" s="2"/>
      <c r="F1" s="2"/>
      <c r="G1" s="3"/>
      <c r="K1" s="48" t="s">
        <v>159</v>
      </c>
      <c r="L1" s="48"/>
      <c r="M1" s="48"/>
    </row>
    <row r="2" spans="1:14" ht="18" x14ac:dyDescent="0.35">
      <c r="B2" s="1"/>
      <c r="C2" s="2"/>
      <c r="D2" s="2"/>
      <c r="E2" s="2"/>
      <c r="F2" s="2"/>
      <c r="G2" s="3"/>
      <c r="K2" s="48" t="s">
        <v>160</v>
      </c>
      <c r="L2" s="48"/>
      <c r="M2" s="48"/>
    </row>
    <row r="3" spans="1:14" ht="28.5" customHeight="1" x14ac:dyDescent="0.3">
      <c r="A3" s="49" t="s">
        <v>158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4" ht="18.600000000000001" thickBot="1" x14ac:dyDescent="0.4">
      <c r="B4" s="1"/>
      <c r="C4" s="1"/>
      <c r="D4" s="1"/>
      <c r="E4" s="1"/>
      <c r="F4" s="1"/>
      <c r="G4" s="3"/>
    </row>
    <row r="5" spans="1:14" ht="42" thickBot="1" x14ac:dyDescent="0.35">
      <c r="A5" s="41" t="s">
        <v>149</v>
      </c>
      <c r="B5" s="42" t="s">
        <v>0</v>
      </c>
      <c r="C5" s="42" t="s">
        <v>148</v>
      </c>
      <c r="D5" s="43" t="s">
        <v>1</v>
      </c>
      <c r="E5" s="44" t="s">
        <v>2</v>
      </c>
      <c r="F5" s="42" t="s">
        <v>151</v>
      </c>
      <c r="G5" s="45" t="s">
        <v>150</v>
      </c>
      <c r="H5" s="39" t="s">
        <v>152</v>
      </c>
      <c r="I5" s="39" t="s">
        <v>153</v>
      </c>
      <c r="J5" s="39" t="s">
        <v>154</v>
      </c>
      <c r="K5" s="39" t="s">
        <v>155</v>
      </c>
      <c r="L5" s="39" t="s">
        <v>156</v>
      </c>
      <c r="M5" s="40" t="s">
        <v>157</v>
      </c>
    </row>
    <row r="6" spans="1:14" ht="36" x14ac:dyDescent="0.3">
      <c r="A6" s="32">
        <v>1</v>
      </c>
      <c r="B6" s="6" t="s">
        <v>9</v>
      </c>
      <c r="C6" s="21"/>
      <c r="D6" s="22" t="s">
        <v>10</v>
      </c>
      <c r="E6" s="21" t="s">
        <v>11</v>
      </c>
      <c r="F6" s="21" t="s">
        <v>5</v>
      </c>
      <c r="G6" s="34">
        <v>120</v>
      </c>
      <c r="H6" s="37">
        <v>2.1999999999999999E-2</v>
      </c>
      <c r="I6" s="37">
        <v>21</v>
      </c>
      <c r="J6" s="54">
        <f>H6*1.21</f>
        <v>2.6619999999999998E-2</v>
      </c>
      <c r="K6" s="55">
        <f>H6*G6</f>
        <v>2.6399999999999997</v>
      </c>
      <c r="L6" s="55">
        <f>J6*G6</f>
        <v>3.1943999999999999</v>
      </c>
      <c r="M6" s="37"/>
      <c r="N6" t="s">
        <v>164</v>
      </c>
    </row>
    <row r="7" spans="1:14" ht="54" x14ac:dyDescent="0.3">
      <c r="A7" s="31">
        <v>2</v>
      </c>
      <c r="B7" s="6" t="s">
        <v>15</v>
      </c>
      <c r="C7" s="21" t="s">
        <v>16</v>
      </c>
      <c r="D7" s="22" t="s">
        <v>17</v>
      </c>
      <c r="E7" s="21" t="s">
        <v>18</v>
      </c>
      <c r="F7" s="21" t="s">
        <v>13</v>
      </c>
      <c r="G7" s="34">
        <v>1000</v>
      </c>
      <c r="H7" s="37"/>
      <c r="I7" s="37"/>
      <c r="J7" s="54"/>
      <c r="K7" s="55"/>
      <c r="L7" s="55"/>
      <c r="M7" s="37"/>
    </row>
    <row r="8" spans="1:14" ht="36" x14ac:dyDescent="0.3">
      <c r="A8" s="32">
        <v>3</v>
      </c>
      <c r="B8" s="8" t="s">
        <v>23</v>
      </c>
      <c r="C8" s="24" t="s">
        <v>24</v>
      </c>
      <c r="D8" s="22" t="s">
        <v>17</v>
      </c>
      <c r="E8" s="24" t="s">
        <v>25</v>
      </c>
      <c r="F8" s="21" t="s">
        <v>19</v>
      </c>
      <c r="G8" s="34">
        <v>200</v>
      </c>
      <c r="H8" s="37"/>
      <c r="I8" s="37"/>
      <c r="J8" s="54"/>
      <c r="K8" s="55"/>
      <c r="L8" s="55"/>
      <c r="M8" s="37"/>
    </row>
    <row r="9" spans="1:14" ht="36" x14ac:dyDescent="0.3">
      <c r="A9" s="31">
        <v>4</v>
      </c>
      <c r="B9" s="6" t="s">
        <v>32</v>
      </c>
      <c r="C9" s="21" t="s">
        <v>33</v>
      </c>
      <c r="D9" s="22" t="s">
        <v>34</v>
      </c>
      <c r="E9" s="21" t="s">
        <v>35</v>
      </c>
      <c r="F9" s="21" t="s">
        <v>13</v>
      </c>
      <c r="G9" s="34">
        <v>30</v>
      </c>
      <c r="H9" s="37">
        <v>5.8</v>
      </c>
      <c r="I9" s="37">
        <v>5</v>
      </c>
      <c r="J9" s="54">
        <f>H9*1.05</f>
        <v>6.09</v>
      </c>
      <c r="K9" s="55">
        <f t="shared" ref="K7:K41" si="0">H9*G9</f>
        <v>174</v>
      </c>
      <c r="L9" s="55">
        <f t="shared" ref="L7:L41" si="1">J9*G9</f>
        <v>182.7</v>
      </c>
      <c r="M9" s="37"/>
      <c r="N9" t="s">
        <v>165</v>
      </c>
    </row>
    <row r="10" spans="1:14" ht="18" x14ac:dyDescent="0.3">
      <c r="A10" s="32">
        <v>5</v>
      </c>
      <c r="B10" s="6" t="s">
        <v>36</v>
      </c>
      <c r="C10" s="21" t="s">
        <v>37</v>
      </c>
      <c r="D10" s="22" t="s">
        <v>21</v>
      </c>
      <c r="E10" s="21" t="s">
        <v>7</v>
      </c>
      <c r="F10" s="21" t="s">
        <v>3</v>
      </c>
      <c r="G10" s="34">
        <v>1000</v>
      </c>
      <c r="H10" s="37"/>
      <c r="I10" s="37"/>
      <c r="J10" s="54"/>
      <c r="K10" s="55"/>
      <c r="L10" s="55"/>
      <c r="M10" s="37"/>
    </row>
    <row r="11" spans="1:14" ht="54" x14ac:dyDescent="0.3">
      <c r="A11" s="31">
        <v>6</v>
      </c>
      <c r="B11" s="8" t="s">
        <v>38</v>
      </c>
      <c r="C11" s="21"/>
      <c r="D11" s="22" t="s">
        <v>39</v>
      </c>
      <c r="E11" s="21" t="s">
        <v>40</v>
      </c>
      <c r="F11" s="21"/>
      <c r="G11" s="34">
        <v>20</v>
      </c>
      <c r="H11" s="37"/>
      <c r="I11" s="37"/>
      <c r="J11" s="54"/>
      <c r="K11" s="55"/>
      <c r="L11" s="55"/>
      <c r="M11" s="37"/>
    </row>
    <row r="12" spans="1:14" ht="18" x14ac:dyDescent="0.3">
      <c r="A12" s="32">
        <v>7</v>
      </c>
      <c r="B12" s="7" t="s">
        <v>41</v>
      </c>
      <c r="C12" s="4" t="s">
        <v>42</v>
      </c>
      <c r="D12" s="23" t="s">
        <v>43</v>
      </c>
      <c r="E12" s="4" t="s">
        <v>7</v>
      </c>
      <c r="F12" s="4" t="s">
        <v>8</v>
      </c>
      <c r="G12" s="34">
        <v>5</v>
      </c>
      <c r="H12" s="37"/>
      <c r="I12" s="37"/>
      <c r="J12" s="54"/>
      <c r="K12" s="55"/>
      <c r="L12" s="55"/>
      <c r="M12" s="37"/>
    </row>
    <row r="13" spans="1:14" ht="18" x14ac:dyDescent="0.3">
      <c r="A13" s="31">
        <v>8</v>
      </c>
      <c r="B13" s="7" t="s">
        <v>44</v>
      </c>
      <c r="C13" s="4" t="s">
        <v>45</v>
      </c>
      <c r="D13" s="23" t="s">
        <v>46</v>
      </c>
      <c r="E13" s="4" t="s">
        <v>47</v>
      </c>
      <c r="F13" s="21" t="s">
        <v>31</v>
      </c>
      <c r="G13" s="34">
        <v>20</v>
      </c>
      <c r="H13" s="37"/>
      <c r="I13" s="37"/>
      <c r="J13" s="54"/>
      <c r="K13" s="55"/>
      <c r="L13" s="55"/>
      <c r="M13" s="37"/>
    </row>
    <row r="14" spans="1:14" ht="18" x14ac:dyDescent="0.3">
      <c r="A14" s="32">
        <v>9</v>
      </c>
      <c r="B14" s="6" t="s">
        <v>48</v>
      </c>
      <c r="C14" s="21" t="s">
        <v>49</v>
      </c>
      <c r="D14" s="22" t="s">
        <v>50</v>
      </c>
      <c r="E14" s="21" t="s">
        <v>5</v>
      </c>
      <c r="F14" s="21" t="s">
        <v>5</v>
      </c>
      <c r="G14" s="34">
        <v>5000</v>
      </c>
      <c r="H14" s="37"/>
      <c r="I14" s="37"/>
      <c r="J14" s="54"/>
      <c r="K14" s="55"/>
      <c r="L14" s="55"/>
      <c r="M14" s="37"/>
    </row>
    <row r="15" spans="1:14" ht="18" customHeight="1" x14ac:dyDescent="0.3">
      <c r="A15" s="31">
        <v>10</v>
      </c>
      <c r="B15" s="6" t="s">
        <v>52</v>
      </c>
      <c r="C15" s="21" t="s">
        <v>54</v>
      </c>
      <c r="D15" s="22" t="s">
        <v>163</v>
      </c>
      <c r="E15" s="21" t="s">
        <v>7</v>
      </c>
      <c r="F15" s="21" t="s">
        <v>55</v>
      </c>
      <c r="G15" s="34">
        <v>300</v>
      </c>
      <c r="H15" s="37">
        <v>0.62</v>
      </c>
      <c r="I15" s="37">
        <v>5</v>
      </c>
      <c r="J15" s="54">
        <f>H15*1.05</f>
        <v>0.65100000000000002</v>
      </c>
      <c r="K15" s="55">
        <f t="shared" si="0"/>
        <v>186</v>
      </c>
      <c r="L15" s="55">
        <f t="shared" si="1"/>
        <v>195.3</v>
      </c>
      <c r="M15" s="37"/>
      <c r="N15" t="s">
        <v>166</v>
      </c>
    </row>
    <row r="16" spans="1:14" ht="18" x14ac:dyDescent="0.3">
      <c r="A16" s="32">
        <v>11</v>
      </c>
      <c r="B16" s="6" t="s">
        <v>52</v>
      </c>
      <c r="C16" s="21"/>
      <c r="D16" s="22" t="s">
        <v>56</v>
      </c>
      <c r="E16" s="21" t="s">
        <v>57</v>
      </c>
      <c r="F16" s="21" t="s">
        <v>58</v>
      </c>
      <c r="G16" s="34">
        <v>400</v>
      </c>
      <c r="H16" s="37">
        <v>1.2</v>
      </c>
      <c r="I16" s="37">
        <v>5</v>
      </c>
      <c r="J16" s="54">
        <f t="shared" ref="J7:J41" si="2">H16*1.21</f>
        <v>1.452</v>
      </c>
      <c r="K16" s="55">
        <f t="shared" si="0"/>
        <v>480</v>
      </c>
      <c r="L16" s="55">
        <f t="shared" si="1"/>
        <v>580.79999999999995</v>
      </c>
      <c r="M16" s="37"/>
    </row>
    <row r="17" spans="1:14" ht="18" x14ac:dyDescent="0.3">
      <c r="A17" s="31">
        <v>12</v>
      </c>
      <c r="B17" s="6" t="s">
        <v>60</v>
      </c>
      <c r="C17" s="21" t="s">
        <v>61</v>
      </c>
      <c r="D17" s="22" t="s">
        <v>6</v>
      </c>
      <c r="E17" s="21" t="s">
        <v>7</v>
      </c>
      <c r="F17" s="21" t="s">
        <v>55</v>
      </c>
      <c r="G17" s="34">
        <v>500</v>
      </c>
      <c r="H17" s="37"/>
      <c r="I17" s="37"/>
      <c r="J17" s="54"/>
      <c r="K17" s="55"/>
      <c r="L17" s="55"/>
      <c r="M17" s="37"/>
    </row>
    <row r="18" spans="1:14" ht="18" x14ac:dyDescent="0.3">
      <c r="A18" s="32">
        <v>13</v>
      </c>
      <c r="B18" s="6" t="s">
        <v>62</v>
      </c>
      <c r="C18" s="21" t="s">
        <v>63</v>
      </c>
      <c r="D18" s="22" t="s">
        <v>12</v>
      </c>
      <c r="E18" s="21" t="s">
        <v>7</v>
      </c>
      <c r="F18" s="21" t="s">
        <v>55</v>
      </c>
      <c r="G18" s="34">
        <v>200</v>
      </c>
      <c r="H18" s="37"/>
      <c r="I18" s="37"/>
      <c r="J18" s="54"/>
      <c r="K18" s="55"/>
      <c r="L18" s="55"/>
      <c r="M18" s="37"/>
    </row>
    <row r="19" spans="1:14" ht="18" x14ac:dyDescent="0.3">
      <c r="A19" s="31">
        <v>14</v>
      </c>
      <c r="B19" s="6" t="s">
        <v>65</v>
      </c>
      <c r="C19" s="21" t="s">
        <v>66</v>
      </c>
      <c r="D19" s="22" t="s">
        <v>22</v>
      </c>
      <c r="E19" s="21" t="s">
        <v>5</v>
      </c>
      <c r="F19" s="21" t="s">
        <v>5</v>
      </c>
      <c r="G19" s="34">
        <v>1000</v>
      </c>
      <c r="H19" s="37"/>
      <c r="I19" s="37"/>
      <c r="J19" s="54"/>
      <c r="K19" s="55"/>
      <c r="L19" s="55"/>
      <c r="M19" s="37"/>
    </row>
    <row r="20" spans="1:14" ht="36" x14ac:dyDescent="0.3">
      <c r="A20" s="32">
        <v>15</v>
      </c>
      <c r="B20" s="6" t="s">
        <v>65</v>
      </c>
      <c r="C20" s="21" t="s">
        <v>66</v>
      </c>
      <c r="D20" s="22" t="s">
        <v>22</v>
      </c>
      <c r="E20" s="21" t="s">
        <v>7</v>
      </c>
      <c r="F20" s="21" t="s">
        <v>13</v>
      </c>
      <c r="G20" s="34">
        <v>5</v>
      </c>
      <c r="H20" s="37"/>
      <c r="I20" s="37"/>
      <c r="J20" s="54"/>
      <c r="K20" s="55"/>
      <c r="L20" s="55"/>
      <c r="M20" s="37"/>
    </row>
    <row r="21" spans="1:14" ht="18" x14ac:dyDescent="0.3">
      <c r="A21" s="31">
        <v>16</v>
      </c>
      <c r="B21" s="6" t="s">
        <v>67</v>
      </c>
      <c r="C21" s="21"/>
      <c r="D21" s="22"/>
      <c r="E21" s="21"/>
      <c r="F21" s="21" t="s">
        <v>68</v>
      </c>
      <c r="G21" s="34">
        <v>10</v>
      </c>
      <c r="H21" s="37"/>
      <c r="I21" s="37"/>
      <c r="J21" s="54"/>
      <c r="K21" s="55"/>
      <c r="L21" s="55"/>
      <c r="M21" s="37"/>
    </row>
    <row r="22" spans="1:14" ht="36" x14ac:dyDescent="0.3">
      <c r="A22" s="32">
        <v>17</v>
      </c>
      <c r="B22" s="6" t="s">
        <v>69</v>
      </c>
      <c r="C22" s="21"/>
      <c r="D22" s="22" t="s">
        <v>70</v>
      </c>
      <c r="E22" s="21" t="s">
        <v>71</v>
      </c>
      <c r="F22" s="21" t="s">
        <v>72</v>
      </c>
      <c r="G22" s="34">
        <v>40</v>
      </c>
      <c r="H22" s="37">
        <v>4.9000000000000004</v>
      </c>
      <c r="I22" s="37">
        <v>5</v>
      </c>
      <c r="J22" s="54">
        <f t="shared" ref="J18:J41" si="3">H22*1.05</f>
        <v>5.1450000000000005</v>
      </c>
      <c r="K22" s="55">
        <f t="shared" si="0"/>
        <v>196</v>
      </c>
      <c r="L22" s="55">
        <f t="shared" si="1"/>
        <v>205.8</v>
      </c>
      <c r="M22" s="37"/>
      <c r="N22" t="s">
        <v>167</v>
      </c>
    </row>
    <row r="23" spans="1:14" ht="18" x14ac:dyDescent="0.3">
      <c r="A23" s="31">
        <v>18</v>
      </c>
      <c r="B23" s="6" t="s">
        <v>73</v>
      </c>
      <c r="C23" s="21"/>
      <c r="D23" s="22" t="s">
        <v>161</v>
      </c>
      <c r="E23" s="21" t="s">
        <v>74</v>
      </c>
      <c r="F23" s="21" t="s">
        <v>68</v>
      </c>
      <c r="G23" s="34">
        <v>14</v>
      </c>
      <c r="H23" s="37"/>
      <c r="I23" s="37"/>
      <c r="J23" s="54"/>
      <c r="K23" s="55"/>
      <c r="L23" s="55"/>
      <c r="M23" s="37"/>
    </row>
    <row r="24" spans="1:14" ht="36" x14ac:dyDescent="0.3">
      <c r="A24" s="32">
        <v>19</v>
      </c>
      <c r="B24" s="6" t="s">
        <v>75</v>
      </c>
      <c r="C24" s="21"/>
      <c r="D24" s="22" t="s">
        <v>76</v>
      </c>
      <c r="E24" s="21" t="s">
        <v>7</v>
      </c>
      <c r="F24" s="21" t="s">
        <v>77</v>
      </c>
      <c r="G24" s="34">
        <v>300</v>
      </c>
      <c r="H24" s="37">
        <v>1.6</v>
      </c>
      <c r="I24" s="37">
        <v>5</v>
      </c>
      <c r="J24" s="54">
        <f t="shared" si="3"/>
        <v>1.6800000000000002</v>
      </c>
      <c r="K24" s="55">
        <f t="shared" si="0"/>
        <v>480</v>
      </c>
      <c r="L24" s="55">
        <f t="shared" si="1"/>
        <v>504.00000000000006</v>
      </c>
      <c r="M24" s="37"/>
      <c r="N24" t="s">
        <v>168</v>
      </c>
    </row>
    <row r="25" spans="1:14" ht="18" x14ac:dyDescent="0.3">
      <c r="A25" s="31">
        <v>20</v>
      </c>
      <c r="B25" s="6" t="s">
        <v>78</v>
      </c>
      <c r="C25" s="21" t="s">
        <v>79</v>
      </c>
      <c r="D25" s="22" t="s">
        <v>4</v>
      </c>
      <c r="E25" s="21" t="s">
        <v>5</v>
      </c>
      <c r="F25" s="21" t="s">
        <v>5</v>
      </c>
      <c r="G25" s="34">
        <v>150</v>
      </c>
      <c r="H25" s="37"/>
      <c r="I25" s="37"/>
      <c r="J25" s="54"/>
      <c r="K25" s="55"/>
      <c r="L25" s="55"/>
      <c r="M25" s="37"/>
    </row>
    <row r="26" spans="1:14" ht="18" x14ac:dyDescent="0.3">
      <c r="A26" s="32">
        <v>21</v>
      </c>
      <c r="B26" s="6" t="s">
        <v>80</v>
      </c>
      <c r="C26" s="21" t="s">
        <v>81</v>
      </c>
      <c r="D26" s="22" t="s">
        <v>82</v>
      </c>
      <c r="E26" s="21" t="s">
        <v>5</v>
      </c>
      <c r="F26" s="21" t="s">
        <v>5</v>
      </c>
      <c r="G26" s="34">
        <v>2000</v>
      </c>
      <c r="H26" s="37">
        <v>0.28100000000000003</v>
      </c>
      <c r="I26" s="37">
        <v>5</v>
      </c>
      <c r="J26" s="54">
        <f t="shared" si="3"/>
        <v>0.29505000000000003</v>
      </c>
      <c r="K26" s="55">
        <f t="shared" si="0"/>
        <v>562</v>
      </c>
      <c r="L26" s="55">
        <f t="shared" si="1"/>
        <v>590.1</v>
      </c>
      <c r="M26" s="37"/>
      <c r="N26" t="s">
        <v>169</v>
      </c>
    </row>
    <row r="27" spans="1:14" ht="36" x14ac:dyDescent="0.3">
      <c r="A27" s="31">
        <v>22</v>
      </c>
      <c r="B27" s="9" t="s">
        <v>83</v>
      </c>
      <c r="C27" s="25"/>
      <c r="D27" s="26" t="s">
        <v>84</v>
      </c>
      <c r="E27" s="25" t="s">
        <v>85</v>
      </c>
      <c r="F27" s="20" t="s">
        <v>86</v>
      </c>
      <c r="G27" s="33">
        <v>20</v>
      </c>
      <c r="H27" s="37">
        <v>15.4</v>
      </c>
      <c r="I27" s="37">
        <v>5</v>
      </c>
      <c r="J27" s="54">
        <f t="shared" si="3"/>
        <v>16.170000000000002</v>
      </c>
      <c r="K27" s="55">
        <f t="shared" si="0"/>
        <v>308</v>
      </c>
      <c r="L27" s="55">
        <f t="shared" si="1"/>
        <v>323.40000000000003</v>
      </c>
      <c r="M27" s="37"/>
      <c r="N27" t="s">
        <v>170</v>
      </c>
    </row>
    <row r="28" spans="1:14" ht="36" x14ac:dyDescent="0.3">
      <c r="A28" s="32">
        <v>23</v>
      </c>
      <c r="B28" s="7" t="s">
        <v>87</v>
      </c>
      <c r="C28" s="21" t="s">
        <v>88</v>
      </c>
      <c r="D28" s="22" t="s">
        <v>89</v>
      </c>
      <c r="E28" s="21" t="s">
        <v>53</v>
      </c>
      <c r="F28" s="21" t="s">
        <v>31</v>
      </c>
      <c r="G28" s="34">
        <v>20</v>
      </c>
      <c r="H28" s="37"/>
      <c r="I28" s="37"/>
      <c r="J28" s="54"/>
      <c r="K28" s="55"/>
      <c r="L28" s="55"/>
      <c r="M28" s="37"/>
    </row>
    <row r="29" spans="1:14" ht="36" x14ac:dyDescent="0.3">
      <c r="A29" s="31">
        <v>24</v>
      </c>
      <c r="B29" s="7" t="s">
        <v>90</v>
      </c>
      <c r="C29" s="21" t="s">
        <v>91</v>
      </c>
      <c r="D29" s="22" t="s">
        <v>64</v>
      </c>
      <c r="E29" s="21" t="s">
        <v>7</v>
      </c>
      <c r="F29" s="21" t="s">
        <v>13</v>
      </c>
      <c r="G29" s="34">
        <v>2</v>
      </c>
      <c r="H29" s="37"/>
      <c r="I29" s="37"/>
      <c r="J29" s="54"/>
      <c r="K29" s="55"/>
      <c r="L29" s="55"/>
      <c r="M29" s="37"/>
    </row>
    <row r="30" spans="1:14" ht="36" x14ac:dyDescent="0.3">
      <c r="A30" s="32">
        <v>25</v>
      </c>
      <c r="B30" s="7" t="s">
        <v>93</v>
      </c>
      <c r="C30" s="21" t="s">
        <v>94</v>
      </c>
      <c r="D30" s="22" t="s">
        <v>95</v>
      </c>
      <c r="E30" s="21" t="s">
        <v>7</v>
      </c>
      <c r="F30" s="21" t="s">
        <v>8</v>
      </c>
      <c r="G30" s="34">
        <v>40</v>
      </c>
      <c r="H30" s="37"/>
      <c r="I30" s="37"/>
      <c r="J30" s="54"/>
      <c r="K30" s="55"/>
      <c r="L30" s="55"/>
      <c r="M30" s="37"/>
    </row>
    <row r="31" spans="1:14" ht="18" x14ac:dyDescent="0.3">
      <c r="A31" s="31">
        <v>26</v>
      </c>
      <c r="B31" s="7" t="s">
        <v>96</v>
      </c>
      <c r="C31" s="21"/>
      <c r="D31" s="22" t="s">
        <v>97</v>
      </c>
      <c r="E31" s="21" t="s">
        <v>98</v>
      </c>
      <c r="F31" s="21" t="s">
        <v>99</v>
      </c>
      <c r="G31" s="34">
        <v>300</v>
      </c>
      <c r="H31" s="37">
        <v>16.899999999999999</v>
      </c>
      <c r="I31" s="37">
        <v>5</v>
      </c>
      <c r="J31" s="54">
        <f t="shared" si="3"/>
        <v>17.745000000000001</v>
      </c>
      <c r="K31" s="55">
        <f t="shared" si="0"/>
        <v>5070</v>
      </c>
      <c r="L31" s="55">
        <f t="shared" si="1"/>
        <v>5323.5</v>
      </c>
      <c r="M31" s="37"/>
      <c r="N31" t="s">
        <v>171</v>
      </c>
    </row>
    <row r="32" spans="1:14" ht="18" x14ac:dyDescent="0.3">
      <c r="A32" s="32">
        <v>27</v>
      </c>
      <c r="B32" s="7" t="s">
        <v>96</v>
      </c>
      <c r="C32" s="21"/>
      <c r="D32" s="22" t="s">
        <v>100</v>
      </c>
      <c r="E32" s="21" t="s">
        <v>101</v>
      </c>
      <c r="F32" s="21" t="s">
        <v>99</v>
      </c>
      <c r="G32" s="34">
        <v>110</v>
      </c>
      <c r="H32" s="37">
        <v>6.9</v>
      </c>
      <c r="I32" s="37">
        <v>5</v>
      </c>
      <c r="J32" s="54">
        <f t="shared" si="3"/>
        <v>7.245000000000001</v>
      </c>
      <c r="K32" s="55">
        <f t="shared" si="0"/>
        <v>759</v>
      </c>
      <c r="L32" s="55">
        <f t="shared" si="1"/>
        <v>796.95000000000016</v>
      </c>
      <c r="M32" s="37"/>
      <c r="N32" t="s">
        <v>172</v>
      </c>
    </row>
    <row r="33" spans="1:14" ht="36" x14ac:dyDescent="0.3">
      <c r="A33" s="31">
        <v>28</v>
      </c>
      <c r="B33" s="7" t="s">
        <v>103</v>
      </c>
      <c r="C33" s="21" t="s">
        <v>104</v>
      </c>
      <c r="D33" s="22" t="s">
        <v>105</v>
      </c>
      <c r="E33" s="21" t="s">
        <v>106</v>
      </c>
      <c r="F33" s="21" t="s">
        <v>14</v>
      </c>
      <c r="G33" s="34">
        <v>50</v>
      </c>
      <c r="H33" s="37">
        <v>12</v>
      </c>
      <c r="I33" s="37">
        <v>21</v>
      </c>
      <c r="J33" s="54">
        <f>H33*1.21</f>
        <v>14.52</v>
      </c>
      <c r="K33" s="55">
        <f t="shared" si="0"/>
        <v>600</v>
      </c>
      <c r="L33" s="55">
        <f t="shared" si="1"/>
        <v>726</v>
      </c>
      <c r="M33" s="37"/>
      <c r="N33" t="s">
        <v>173</v>
      </c>
    </row>
    <row r="34" spans="1:14" ht="18" x14ac:dyDescent="0.3">
      <c r="A34" s="32">
        <v>29</v>
      </c>
      <c r="B34" s="7" t="s">
        <v>107</v>
      </c>
      <c r="C34" s="21" t="s">
        <v>108</v>
      </c>
      <c r="D34" s="22" t="s">
        <v>22</v>
      </c>
      <c r="E34" s="21" t="s">
        <v>102</v>
      </c>
      <c r="F34" s="21" t="s">
        <v>92</v>
      </c>
      <c r="G34" s="34">
        <v>240</v>
      </c>
      <c r="H34" s="37">
        <v>0.4</v>
      </c>
      <c r="I34" s="37">
        <v>5</v>
      </c>
      <c r="J34" s="54">
        <f t="shared" si="3"/>
        <v>0.42000000000000004</v>
      </c>
      <c r="K34" s="55">
        <f t="shared" si="0"/>
        <v>96</v>
      </c>
      <c r="L34" s="55">
        <f t="shared" si="1"/>
        <v>100.80000000000001</v>
      </c>
      <c r="M34" s="37"/>
      <c r="N34" t="s">
        <v>174</v>
      </c>
    </row>
    <row r="35" spans="1:14" ht="36" x14ac:dyDescent="0.3">
      <c r="A35" s="31">
        <v>30</v>
      </c>
      <c r="B35" s="7" t="s">
        <v>107</v>
      </c>
      <c r="C35" s="4" t="s">
        <v>109</v>
      </c>
      <c r="D35" s="5" t="s">
        <v>59</v>
      </c>
      <c r="E35" s="21" t="s">
        <v>110</v>
      </c>
      <c r="F35" s="21" t="s">
        <v>92</v>
      </c>
      <c r="G35" s="34">
        <v>350</v>
      </c>
      <c r="H35" s="37">
        <v>0.8</v>
      </c>
      <c r="I35" s="37">
        <v>5</v>
      </c>
      <c r="J35" s="54">
        <f t="shared" si="3"/>
        <v>0.84000000000000008</v>
      </c>
      <c r="K35" s="55">
        <f t="shared" si="0"/>
        <v>280</v>
      </c>
      <c r="L35" s="55">
        <f t="shared" si="1"/>
        <v>294</v>
      </c>
      <c r="M35" s="37"/>
      <c r="N35" t="s">
        <v>175</v>
      </c>
    </row>
    <row r="36" spans="1:14" ht="72" x14ac:dyDescent="0.3">
      <c r="A36" s="32">
        <v>31</v>
      </c>
      <c r="B36" s="7" t="s">
        <v>111</v>
      </c>
      <c r="C36" s="21" t="s">
        <v>112</v>
      </c>
      <c r="D36" s="22" t="s">
        <v>113</v>
      </c>
      <c r="E36" s="21" t="s">
        <v>114</v>
      </c>
      <c r="F36" s="21" t="s">
        <v>115</v>
      </c>
      <c r="G36" s="34">
        <v>10</v>
      </c>
      <c r="H36" s="37"/>
      <c r="I36" s="37"/>
      <c r="J36" s="54"/>
      <c r="K36" s="55"/>
      <c r="L36" s="55"/>
      <c r="M36" s="37"/>
    </row>
    <row r="37" spans="1:14" ht="36" x14ac:dyDescent="0.3">
      <c r="A37" s="31">
        <v>32</v>
      </c>
      <c r="B37" s="7" t="s">
        <v>116</v>
      </c>
      <c r="C37" s="21" t="s">
        <v>117</v>
      </c>
      <c r="D37" s="47" t="s">
        <v>162</v>
      </c>
      <c r="E37" s="21" t="s">
        <v>118</v>
      </c>
      <c r="F37" s="21" t="s">
        <v>119</v>
      </c>
      <c r="G37" s="34">
        <v>1000</v>
      </c>
      <c r="H37" s="37"/>
      <c r="I37" s="37"/>
      <c r="J37" s="54"/>
      <c r="K37" s="55"/>
      <c r="L37" s="55"/>
      <c r="M37" s="37"/>
    </row>
    <row r="38" spans="1:14" ht="18" x14ac:dyDescent="0.3">
      <c r="A38" s="32">
        <v>33</v>
      </c>
      <c r="B38" s="7" t="s">
        <v>120</v>
      </c>
      <c r="C38" s="21"/>
      <c r="D38" s="22" t="s">
        <v>121</v>
      </c>
      <c r="E38" s="21" t="s">
        <v>47</v>
      </c>
      <c r="F38" s="21" t="s">
        <v>122</v>
      </c>
      <c r="G38" s="34">
        <v>30</v>
      </c>
      <c r="H38" s="37">
        <v>7.5</v>
      </c>
      <c r="I38" s="37">
        <v>5</v>
      </c>
      <c r="J38" s="54">
        <f t="shared" si="3"/>
        <v>7.875</v>
      </c>
      <c r="K38" s="55">
        <f t="shared" si="0"/>
        <v>225</v>
      </c>
      <c r="L38" s="55">
        <f t="shared" si="1"/>
        <v>236.25</v>
      </c>
      <c r="M38" s="37"/>
      <c r="N38" t="s">
        <v>176</v>
      </c>
    </row>
    <row r="39" spans="1:14" ht="36" x14ac:dyDescent="0.3">
      <c r="A39" s="31">
        <v>34</v>
      </c>
      <c r="B39" s="6" t="s">
        <v>123</v>
      </c>
      <c r="C39" s="21"/>
      <c r="D39" s="22" t="s">
        <v>51</v>
      </c>
      <c r="E39" s="21" t="s">
        <v>7</v>
      </c>
      <c r="F39" s="21" t="s">
        <v>8</v>
      </c>
      <c r="G39" s="34">
        <v>10</v>
      </c>
      <c r="H39" s="37">
        <v>1.8</v>
      </c>
      <c r="I39" s="37">
        <v>5</v>
      </c>
      <c r="J39" s="54">
        <f t="shared" si="3"/>
        <v>1.8900000000000001</v>
      </c>
      <c r="K39" s="55">
        <f t="shared" si="0"/>
        <v>18</v>
      </c>
      <c r="L39" s="55">
        <f t="shared" si="1"/>
        <v>18.900000000000002</v>
      </c>
      <c r="M39" s="37"/>
      <c r="N39" t="s">
        <v>177</v>
      </c>
    </row>
    <row r="40" spans="1:14" ht="18" x14ac:dyDescent="0.3">
      <c r="A40" s="32">
        <v>35</v>
      </c>
      <c r="B40" s="6" t="s">
        <v>124</v>
      </c>
      <c r="C40" s="21"/>
      <c r="D40" s="22" t="s">
        <v>125</v>
      </c>
      <c r="E40" s="21" t="s">
        <v>126</v>
      </c>
      <c r="F40" s="21" t="s">
        <v>31</v>
      </c>
      <c r="G40" s="34">
        <v>10</v>
      </c>
      <c r="H40" s="37">
        <v>7.9</v>
      </c>
      <c r="I40" s="37">
        <v>5</v>
      </c>
      <c r="J40" s="54">
        <f t="shared" si="3"/>
        <v>8.2949999999999999</v>
      </c>
      <c r="K40" s="55">
        <f t="shared" si="0"/>
        <v>79</v>
      </c>
      <c r="L40" s="55">
        <f t="shared" si="1"/>
        <v>82.95</v>
      </c>
      <c r="M40" s="37"/>
      <c r="N40" t="s">
        <v>178</v>
      </c>
    </row>
    <row r="41" spans="1:14" ht="18.600000000000001" thickBot="1" x14ac:dyDescent="0.35">
      <c r="A41" s="31">
        <v>36</v>
      </c>
      <c r="B41" s="6" t="s">
        <v>127</v>
      </c>
      <c r="C41" s="21" t="s">
        <v>128</v>
      </c>
      <c r="D41" s="22" t="s">
        <v>20</v>
      </c>
      <c r="E41" s="21"/>
      <c r="F41" s="21" t="s">
        <v>8</v>
      </c>
      <c r="G41" s="34">
        <v>20</v>
      </c>
      <c r="H41" s="37"/>
      <c r="I41" s="37"/>
      <c r="J41" s="37"/>
      <c r="K41" s="37"/>
      <c r="L41" s="37"/>
      <c r="M41" s="37"/>
    </row>
    <row r="42" spans="1:14" ht="15" thickBot="1" x14ac:dyDescent="0.35">
      <c r="A42" s="50" t="s">
        <v>129</v>
      </c>
      <c r="B42" s="51"/>
      <c r="C42" s="51"/>
      <c r="D42" s="51"/>
      <c r="E42" s="51"/>
      <c r="F42" s="51"/>
      <c r="G42" s="51"/>
      <c r="H42" s="52"/>
      <c r="I42" s="52"/>
      <c r="J42" s="52"/>
      <c r="K42" s="52"/>
      <c r="L42" s="52"/>
      <c r="M42" s="53"/>
    </row>
    <row r="43" spans="1:14" ht="18" x14ac:dyDescent="0.3">
      <c r="A43" s="10">
        <v>37</v>
      </c>
      <c r="B43" s="13" t="s">
        <v>130</v>
      </c>
      <c r="C43" s="14"/>
      <c r="D43" s="14" t="s">
        <v>131</v>
      </c>
      <c r="E43" s="14" t="s">
        <v>14</v>
      </c>
      <c r="F43" s="15" t="s">
        <v>14</v>
      </c>
      <c r="G43" s="46">
        <v>20</v>
      </c>
      <c r="H43" s="38"/>
      <c r="I43" s="38"/>
      <c r="J43" s="38"/>
      <c r="K43" s="38"/>
      <c r="L43" s="38"/>
      <c r="M43" s="38"/>
    </row>
    <row r="44" spans="1:14" ht="18" x14ac:dyDescent="0.3">
      <c r="A44" s="11">
        <v>38</v>
      </c>
      <c r="B44" s="16" t="s">
        <v>132</v>
      </c>
      <c r="C44" s="17"/>
      <c r="D44" s="17" t="s">
        <v>133</v>
      </c>
      <c r="E44" s="17" t="s">
        <v>14</v>
      </c>
      <c r="F44" s="18" t="s">
        <v>14</v>
      </c>
      <c r="G44" s="35">
        <v>2</v>
      </c>
      <c r="H44" s="37"/>
      <c r="I44" s="37"/>
      <c r="J44" s="37"/>
      <c r="K44" s="37"/>
      <c r="L44" s="37"/>
      <c r="M44" s="37"/>
    </row>
    <row r="45" spans="1:14" ht="18" x14ac:dyDescent="0.3">
      <c r="A45" s="11">
        <v>39</v>
      </c>
      <c r="B45" s="16" t="s">
        <v>134</v>
      </c>
      <c r="C45" s="17"/>
      <c r="D45" s="12" t="s">
        <v>135</v>
      </c>
      <c r="E45" s="17"/>
      <c r="F45" s="18" t="s">
        <v>31</v>
      </c>
      <c r="G45" s="35">
        <v>5</v>
      </c>
      <c r="H45" s="37"/>
      <c r="I45" s="37"/>
      <c r="J45" s="37"/>
      <c r="K45" s="37"/>
      <c r="L45" s="37"/>
      <c r="M45" s="37"/>
    </row>
    <row r="46" spans="1:14" ht="18" x14ac:dyDescent="0.3">
      <c r="A46" s="11">
        <v>40</v>
      </c>
      <c r="B46" s="16" t="s">
        <v>136</v>
      </c>
      <c r="C46" s="17"/>
      <c r="D46" s="17" t="s">
        <v>137</v>
      </c>
      <c r="E46" s="17"/>
      <c r="F46" s="18" t="s">
        <v>138</v>
      </c>
      <c r="G46" s="35">
        <v>5</v>
      </c>
      <c r="H46" s="37"/>
      <c r="I46" s="37"/>
      <c r="J46" s="37"/>
      <c r="K46" s="37"/>
      <c r="L46" s="37"/>
      <c r="M46" s="37"/>
    </row>
    <row r="47" spans="1:14" ht="36" x14ac:dyDescent="0.3">
      <c r="A47" s="11">
        <v>41</v>
      </c>
      <c r="B47" s="19" t="s">
        <v>139</v>
      </c>
      <c r="C47" s="17"/>
      <c r="D47" s="12" t="s">
        <v>140</v>
      </c>
      <c r="E47" s="17" t="s">
        <v>141</v>
      </c>
      <c r="F47" s="18" t="s">
        <v>14</v>
      </c>
      <c r="G47" s="35">
        <v>20</v>
      </c>
      <c r="H47" s="37"/>
      <c r="I47" s="37"/>
      <c r="J47" s="37"/>
      <c r="K47" s="37"/>
      <c r="L47" s="37"/>
      <c r="M47" s="37"/>
    </row>
    <row r="48" spans="1:14" ht="18" x14ac:dyDescent="0.3">
      <c r="A48" s="11">
        <v>42</v>
      </c>
      <c r="B48" s="16" t="s">
        <v>142</v>
      </c>
      <c r="C48" s="17"/>
      <c r="D48" s="17" t="s">
        <v>143</v>
      </c>
      <c r="E48" s="17"/>
      <c r="F48" s="18" t="s">
        <v>144</v>
      </c>
      <c r="G48" s="35">
        <v>60</v>
      </c>
      <c r="H48" s="37"/>
      <c r="I48" s="37"/>
      <c r="J48" s="37"/>
      <c r="K48" s="37"/>
      <c r="L48" s="37"/>
      <c r="M48" s="37"/>
    </row>
    <row r="49" spans="1:13" ht="36.75" customHeight="1" x14ac:dyDescent="0.3">
      <c r="A49" s="11">
        <v>43</v>
      </c>
      <c r="B49" s="19" t="s">
        <v>145</v>
      </c>
      <c r="C49" s="17"/>
      <c r="D49" s="17" t="s">
        <v>143</v>
      </c>
      <c r="E49" s="17"/>
      <c r="F49" s="18" t="s">
        <v>144</v>
      </c>
      <c r="G49" s="35">
        <v>30</v>
      </c>
      <c r="H49" s="37"/>
      <c r="I49" s="37"/>
      <c r="J49" s="37"/>
      <c r="K49" s="37"/>
      <c r="L49" s="37"/>
      <c r="M49" s="37"/>
    </row>
    <row r="50" spans="1:13" ht="18" x14ac:dyDescent="0.3">
      <c r="A50" s="11">
        <v>44</v>
      </c>
      <c r="B50" s="16" t="s">
        <v>146</v>
      </c>
      <c r="C50" s="17"/>
      <c r="D50" s="17" t="s">
        <v>147</v>
      </c>
      <c r="E50" s="17"/>
      <c r="F50" s="18" t="s">
        <v>31</v>
      </c>
      <c r="G50" s="35">
        <v>300</v>
      </c>
      <c r="H50" s="37"/>
      <c r="I50" s="37"/>
      <c r="J50" s="37"/>
      <c r="K50" s="37"/>
      <c r="L50" s="37"/>
      <c r="M50" s="37"/>
    </row>
    <row r="51" spans="1:13" ht="18" x14ac:dyDescent="0.3">
      <c r="A51" s="11">
        <v>45</v>
      </c>
      <c r="B51" s="28" t="s">
        <v>26</v>
      </c>
      <c r="C51" s="29"/>
      <c r="D51" s="29" t="s">
        <v>27</v>
      </c>
      <c r="E51" s="29"/>
      <c r="F51" s="29" t="s">
        <v>28</v>
      </c>
      <c r="G51" s="36">
        <v>80</v>
      </c>
      <c r="H51" s="37"/>
      <c r="I51" s="37"/>
      <c r="J51" s="37"/>
      <c r="K51" s="37"/>
      <c r="L51" s="37"/>
      <c r="M51" s="37"/>
    </row>
    <row r="52" spans="1:13" ht="18" x14ac:dyDescent="0.3">
      <c r="A52" s="27">
        <v>46</v>
      </c>
      <c r="B52" s="28" t="s">
        <v>29</v>
      </c>
      <c r="C52" s="29"/>
      <c r="D52" s="29" t="s">
        <v>30</v>
      </c>
      <c r="E52" s="29"/>
      <c r="F52" s="29" t="s">
        <v>28</v>
      </c>
      <c r="G52" s="30">
        <v>120</v>
      </c>
      <c r="H52" s="37"/>
      <c r="I52" s="37"/>
      <c r="J52" s="37"/>
      <c r="K52" s="37"/>
      <c r="L52" s="37"/>
      <c r="M52" s="37"/>
    </row>
  </sheetData>
  <mergeCells count="4">
    <mergeCell ref="K2:M2"/>
    <mergeCell ref="A3:M3"/>
    <mergeCell ref="A42:M42"/>
    <mergeCell ref="K1:M1"/>
  </mergeCells>
  <pageMargins left="0.7" right="0.7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Chochrenkova</dc:creator>
  <cp:lastModifiedBy>Evaldas Anilionis</cp:lastModifiedBy>
  <cp:lastPrinted>2025-04-15T10:28:43Z</cp:lastPrinted>
  <dcterms:created xsi:type="dcterms:W3CDTF">2025-04-09T11:42:29Z</dcterms:created>
  <dcterms:modified xsi:type="dcterms:W3CDTF">2025-05-22T04:56:39Z</dcterms:modified>
</cp:coreProperties>
</file>