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mc:AlternateContent xmlns:mc="http://schemas.openxmlformats.org/markup-compatibility/2006">
    <mc:Choice Requires="x15">
      <x15ac:absPath xmlns:x15ac="http://schemas.microsoft.com/office/spreadsheetml/2010/11/ac" url="C:\Users\Admin\Desktop\Viešieji pirkimai\2025\reagentai\Testai\"/>
    </mc:Choice>
  </mc:AlternateContent>
  <xr:revisionPtr revIDLastSave="0" documentId="8_{C2A17F09-4CF0-4807-8C2D-896F65160BC6}" xr6:coauthVersionLast="47" xr6:coauthVersionMax="47" xr10:uidLastSave="{00000000-0000-0000-0000-000000000000}"/>
  <bookViews>
    <workbookView xWindow="-120" yWindow="-120" windowWidth="29040" windowHeight="15840" tabRatio="908" activeTab="5" xr2:uid="{00000000-000D-0000-FFFF-FFFF00000000}"/>
  </bookViews>
  <sheets>
    <sheet name="1 pirkimo dalis" sheetId="2" r:id="rId1"/>
    <sheet name="2 pirkimo dalis" sheetId="4" r:id="rId2"/>
    <sheet name="3 pirkimo dalis" sheetId="56" r:id="rId3"/>
    <sheet name="4 pirkimo dalis" sheetId="33" r:id="rId4"/>
    <sheet name="5 pirkimo dalis" sheetId="36" r:id="rId5"/>
    <sheet name="6 pirkimo dalis" sheetId="55" r:id="rId6"/>
  </sheets>
  <calcPr calcId="191029"/>
</workbook>
</file>

<file path=xl/calcChain.xml><?xml version="1.0" encoding="utf-8"?>
<calcChain xmlns="http://schemas.openxmlformats.org/spreadsheetml/2006/main">
  <c r="K12" i="36" l="1"/>
  <c r="K11" i="36"/>
  <c r="J11" i="36"/>
  <c r="K12" i="33"/>
  <c r="K11" i="33"/>
  <c r="J11" i="33"/>
  <c r="J15" i="4"/>
  <c r="K15" i="4" s="1"/>
  <c r="K16" i="4" s="1"/>
  <c r="K14" i="4"/>
  <c r="J14" i="4"/>
  <c r="K13" i="4"/>
  <c r="J13" i="4"/>
  <c r="K12" i="4"/>
  <c r="J12" i="4"/>
  <c r="K11" i="4"/>
  <c r="J11" i="4"/>
</calcChain>
</file>

<file path=xl/sharedStrings.xml><?xml version="1.0" encoding="utf-8"?>
<sst xmlns="http://schemas.openxmlformats.org/spreadsheetml/2006/main" count="233" uniqueCount="120">
  <si>
    <t>Konkurso sąlygų 1 priedas</t>
  </si>
  <si>
    <t xml:space="preserve">DIAGNOSTIKOS REAGENTŲ, PAPILDOMŲ  PRIEMONIŲ  PIRKIMAS IR ANALIZATORIŲ TECHNINĖ  PRIEŽIŪRA  </t>
  </si>
  <si>
    <t>TECHNINĖ SPECIFIKACIJA</t>
  </si>
  <si>
    <t xml:space="preserve">Eil. Nr. </t>
  </si>
  <si>
    <t>Kokybiniai ir techniniai reikalavimai</t>
  </si>
  <si>
    <t>Atitikimas kokybiniams ir techniniams reikalavimams</t>
  </si>
  <si>
    <t>Reagentų ir priemonių kiekis (ml/ vnt.) nurodytam tyrimų skaičiui</t>
  </si>
  <si>
    <t>Siūloma pakuotė</t>
  </si>
  <si>
    <t>Pakuočių kiekis</t>
  </si>
  <si>
    <t>Siūlomos pakuotės kaina Eur  be PVM</t>
  </si>
  <si>
    <t>Gamintojas, komercinis prekės pavadinimas</t>
  </si>
  <si>
    <t xml:space="preserve">Dažai ir papildomos priemonės turi būti skirtos darbui klinikinės diagnostikos laboratorijose.
</t>
  </si>
  <si>
    <t>Giemsa R dažų tirpalas</t>
  </si>
  <si>
    <t>May-Griunvaldo dažai</t>
  </si>
  <si>
    <t xml:space="preserve"> Metileno mėlio tirpalas</t>
  </si>
  <si>
    <t>Gramo dažai</t>
  </si>
  <si>
    <t>Imersinis aliejus citologijai</t>
  </si>
  <si>
    <r>
      <t>Turi atitikti šiuos parametrus: refrakcinis indeksas ne=1.518+/-0.0001, klampumas ties 25°C -  900 - 1100 mm</t>
    </r>
    <r>
      <rPr>
        <vertAlign val="superscript"/>
        <sz val="9"/>
        <color indexed="8"/>
        <rFont val="Times New Roman"/>
        <family val="1"/>
        <charset val="186"/>
      </rPr>
      <t>2</t>
    </r>
    <r>
      <rPr>
        <sz val="9"/>
        <color indexed="8"/>
        <rFont val="Times New Roman"/>
        <family val="1"/>
        <charset val="186"/>
      </rPr>
      <t xml:space="preserve">/s, santykinis tankis ties 20°C - 1,091 - 1,096. Be halogenų. Lašintuvuose, ne didesniuose kaip 15 ml.
</t>
    </r>
  </si>
  <si>
    <t>100 ml</t>
  </si>
  <si>
    <t>PASTABOS:</t>
  </si>
  <si>
    <t>1. Visi siūlomi reagentai ir papildomos priemonės turi būti originalios, atitinkančios kokybinius reikalavimus (pateikti nuorodą dokumentacijoje ir gamintojo patvirtinimą).</t>
  </si>
  <si>
    <t>2. Reagentų galiojimo terminas ne trumpesnis kaip 9 mėn. nuo pristatymo dienos.</t>
  </si>
  <si>
    <t>3. Vertinama tik pilnai pasiūlyta pirkimo dalis, atitinkanti kokybinius ir techninius reikalavimus. Visos dalies pirkimas iš vieno tiekėjo.</t>
  </si>
  <si>
    <t xml:space="preserve">DIAGNOSTIKOS REAGENTŲ, PAPILDOMŲ  PRIEMONIŲ  PIRKIMAS IR ANALIZATORIŲ TECHNINĖ  PRIEŽIŪRA </t>
  </si>
  <si>
    <t xml:space="preserve">Reagentai skirti darbui klinikinėje diagnostikos laboratorijoje.
</t>
  </si>
  <si>
    <t xml:space="preserve">
1 vnt.</t>
  </si>
  <si>
    <t>2. Reagentų galiojimo terminas ne trumpesnis kaip 6 mėn. nuo pristatymo dienos.</t>
  </si>
  <si>
    <t>Tyrimų/ diagnostinių reagentų, papildomų tyrimo priemonių pavadinimas</t>
  </si>
  <si>
    <t>6.1</t>
  </si>
  <si>
    <t>6 pirkimo dalies bendra suma Eur (su PVM)</t>
  </si>
  <si>
    <t>1.</t>
  </si>
  <si>
    <t>1.1</t>
  </si>
  <si>
    <t>1 pirkimo dalies bendra suma Eur (su PVM)</t>
  </si>
  <si>
    <t xml:space="preserve">Pagalbinės priemonės turi būti skirtos darbui klinikinės diagnostikos laboratorijoje. 
</t>
  </si>
  <si>
    <r>
      <t>Ne daugiau 250 µl K</t>
    </r>
    <r>
      <rPr>
        <vertAlign val="subscript"/>
        <sz val="9"/>
        <rFont val="Times New Roman"/>
        <family val="1"/>
        <charset val="186"/>
      </rPr>
      <t>3</t>
    </r>
    <r>
      <rPr>
        <sz val="9"/>
        <rFont val="Times New Roman"/>
        <family val="1"/>
        <charset val="186"/>
      </rPr>
      <t>EDTA, būtina su kapiliarais kraujo surinkimui.</t>
    </r>
  </si>
  <si>
    <r>
      <t xml:space="preserve">PASTABOS:
</t>
    </r>
    <r>
      <rPr>
        <sz val="9"/>
        <rFont val="Times New Roman"/>
        <family val="1"/>
        <charset val="186"/>
      </rPr>
      <t>1.Visos siūlomos pildomos priemonės turi būti originalios, atitinkančios kokybinius reikalavimus (pateikti nuorodą dokumentacijoje ir gamintojo patvirtinimą).</t>
    </r>
  </si>
  <si>
    <r>
      <t xml:space="preserve">Plastikinė testo kasetė su integruota vidine procedūrine kontrole.Tyrimas atliekas su dviem skirtingomis bandymo juostelėmis vienoje testo kasetėje, tuo pačiu metu nustatant abu antigenus.Visos tyrimui reikalingos priemonės tyrimui atlikti turi būti rinkinyje. Tyrimo metodas imunochromatografinis. Jautrumas </t>
    </r>
    <r>
      <rPr>
        <sz val="9"/>
        <rFont val="Calibri"/>
        <family val="2"/>
        <charset val="186"/>
      </rPr>
      <t>≥</t>
    </r>
    <r>
      <rPr>
        <sz val="9"/>
        <rFont val="Times New Roman"/>
        <family val="1"/>
        <charset val="186"/>
      </rPr>
      <t xml:space="preserve"> 95 %, specifiškumas ≥ 95 %.</t>
    </r>
  </si>
  <si>
    <t>1 PIRKIMO DALIS. Kapiliarinio kraujo surinkimo sistema hematologiniams tyrimams</t>
  </si>
  <si>
    <t>500 vnt.</t>
  </si>
  <si>
    <t xml:space="preserve">Clostridium difficile toksino A ir toksino B antigenų, GDH tyrimas išmatose </t>
  </si>
  <si>
    <r>
      <t xml:space="preserve">Greitasis, vieno žingsnio testas, skirtas kokybiškai nustatyti žmogaus imunodeficito virusą virusą žmogaus kraujyje. Tik profesionaliam </t>
    </r>
    <r>
      <rPr>
        <i/>
        <sz val="9"/>
        <rFont val="Times New Roman"/>
        <family val="1"/>
        <charset val="186"/>
      </rPr>
      <t>in vitro</t>
    </r>
    <r>
      <rPr>
        <sz val="9"/>
        <rFont val="Times New Roman"/>
        <family val="1"/>
        <charset val="186"/>
      </rPr>
      <t xml:space="preserve"> diagnostiniam naudojimui.
</t>
    </r>
  </si>
  <si>
    <r>
      <t xml:space="preserve">Plastikinė testo kasetė su integruota vidine procedūrine kontrole.Tyrimo metodas imunochromatografinis. Visos tyrimui reikalingos priemonės tyrimui atlikti turi būti rinkinyje. Jautrumas </t>
    </r>
    <r>
      <rPr>
        <sz val="9"/>
        <rFont val="Calibri"/>
        <family val="2"/>
        <charset val="186"/>
      </rPr>
      <t>≥</t>
    </r>
    <r>
      <rPr>
        <sz val="9"/>
        <rFont val="Times New Roman"/>
        <family val="1"/>
        <charset val="186"/>
      </rPr>
      <t xml:space="preserve"> 95 %, specifiškumas ≥ 90 %.</t>
    </r>
  </si>
  <si>
    <t xml:space="preserve">Kombinuoti antikūnai prieš žmogaus imunodeficito virusus 1 ir 2, ir antigenas p24 </t>
  </si>
  <si>
    <r>
      <t xml:space="preserve">Greitasis vieno žingsnio testas, skirtas kokybiškai nustatyti Clostridium difficile toksino A ir toksino B antigenų, GDH žmonių išmatų mėginiuose. Tik profesionaliam </t>
    </r>
    <r>
      <rPr>
        <i/>
        <sz val="9"/>
        <rFont val="Times New Roman"/>
        <family val="1"/>
        <charset val="186"/>
      </rPr>
      <t>in vitro</t>
    </r>
    <r>
      <rPr>
        <sz val="9"/>
        <rFont val="Times New Roman"/>
        <family val="1"/>
        <charset val="186"/>
      </rPr>
      <t xml:space="preserve"> diagnostiniam naudojimui.
</t>
    </r>
  </si>
  <si>
    <r>
      <t xml:space="preserve">Modifikuotas pagal </t>
    </r>
    <r>
      <rPr>
        <i/>
        <sz val="9"/>
        <color indexed="8"/>
        <rFont val="Times New Roman"/>
        <family val="1"/>
        <charset val="186"/>
      </rPr>
      <t>Löffler</t>
    </r>
    <r>
      <rPr>
        <sz val="9"/>
        <color indexed="8"/>
        <rFont val="Times New Roman"/>
        <family val="1"/>
        <charset val="186"/>
      </rPr>
      <t>spiritinis tirpalas. Pageidaujama pakuotė: 100 ml. Galimybė išbandyti.</t>
    </r>
  </si>
  <si>
    <t>Reagentas skirtas baltųjų kraujo kūnelių skaičiavimui CSF skystyje per mikroskopą skaičiavimo kameroje. Tirpalas paruoštas naudojimui. Pageidautinas tūris 100 ml.</t>
  </si>
  <si>
    <t>2.</t>
  </si>
  <si>
    <t>2.1</t>
  </si>
  <si>
    <t>2.2</t>
  </si>
  <si>
    <t>2.3</t>
  </si>
  <si>
    <t>2.4</t>
  </si>
  <si>
    <t>2.5</t>
  </si>
  <si>
    <t>2 PIRKIMO DALIS. Dažai ir kitos priemonės</t>
  </si>
  <si>
    <t>4.</t>
  </si>
  <si>
    <t>4.1</t>
  </si>
  <si>
    <t>4 PIRKIMO DALIS. Reagentas smegenų skysčio leukocitų apskaičiavimui</t>
  </si>
  <si>
    <t>6</t>
  </si>
  <si>
    <t>4 pirkimo dalies bendra suma Eur (su PVM)</t>
  </si>
  <si>
    <t>Preliminarus išfasavimo poreikis per 12 mėn. – 1vnt.</t>
  </si>
  <si>
    <t>Preliminarus išfasavimo poreikis per 12 mėn. – 1 vnt.</t>
  </si>
  <si>
    <t>Tirpalas paruoštas naudojimui, naudojamas neskiestas, pakuotė po 250 ml. Galimybė išbandyti.</t>
  </si>
  <si>
    <r>
      <t xml:space="preserve">Preliminarus </t>
    </r>
    <r>
      <rPr>
        <sz val="9"/>
        <color indexed="8"/>
        <rFont val="Times New Roman"/>
        <family val="1"/>
        <charset val="186"/>
      </rPr>
      <t>tyrimų skaičius per 12 mėn.
arba 
 kiekis (vnt.)</t>
    </r>
  </si>
  <si>
    <r>
      <t xml:space="preserve">Preliminarus </t>
    </r>
    <r>
      <rPr>
        <sz val="9"/>
        <color indexed="8"/>
        <rFont val="Times New Roman"/>
        <family val="1"/>
        <charset val="186"/>
      </rPr>
      <t>tyrimų skaičius per 12 mėn.
arba 
reagentų ir priemonių pakuočių kiekis (vnt./ml)</t>
    </r>
  </si>
  <si>
    <t>30 vnt.</t>
  </si>
  <si>
    <t xml:space="preserve">Suma, EUR be PVM 12 mėn </t>
  </si>
  <si>
    <t xml:space="preserve">Suma, EUR su PVM 12 mėn </t>
  </si>
  <si>
    <t>Preliminarus tyrimų skaičius per 12 mėn.
arba 
reagentų ir priemonių pakuočių kiekis (vnt./ml)</t>
  </si>
  <si>
    <t>Viešoji įstaiga Jurbarko ligoninė</t>
  </si>
  <si>
    <t>Monokloninis anti-A serumas</t>
  </si>
  <si>
    <t>Monokloninis anti-B serumas</t>
  </si>
  <si>
    <t>Monokloninis anti-AB serumas</t>
  </si>
  <si>
    <t>Monokloninis anti-D serumas IgG+IgM</t>
  </si>
  <si>
    <t>Monokloninis anti-D serumas IgM</t>
  </si>
  <si>
    <t>Neigiama RhD kontrolė</t>
  </si>
  <si>
    <t>Buteliukai su lašintuvu. Buteliuko talpa ne daugiau 10 ml. Reagentas spalvotas.</t>
  </si>
  <si>
    <t xml:space="preserve">Buteliukai su lašintuvu. Buteliuko talpa ne daugiau 10 ml. </t>
  </si>
  <si>
    <t>3.</t>
  </si>
  <si>
    <t>3.1</t>
  </si>
  <si>
    <t>3.2</t>
  </si>
  <si>
    <t>3.3</t>
  </si>
  <si>
    <t>3.4</t>
  </si>
  <si>
    <t>3.5</t>
  </si>
  <si>
    <t>3.6</t>
  </si>
  <si>
    <t>3 PIRKIMO DALIS. Dažai ir kitos priemonės</t>
  </si>
  <si>
    <t>5  PIRKIMO DALIS. Reagentai bei papildomos priemonės Clostridium difficile diagnostikai</t>
  </si>
  <si>
    <t>5</t>
  </si>
  <si>
    <t>5.1</t>
  </si>
  <si>
    <t>5 pirkimo dalies bendra suma Eur (su PVM)</t>
  </si>
  <si>
    <t>6 PIRKIMO DALIS. Reagentai bei papildomos priemonės kombinuotų antikūnų prieš žmogaus imunodeficito virusus 1 ir 2, ir antigenas p24 diagnostikai</t>
  </si>
  <si>
    <t>10 vnt.</t>
  </si>
  <si>
    <t>Kapiliarinio kraujo paėmimo sistema su K3EDTA antikoaguliantu</t>
  </si>
  <si>
    <r>
      <t xml:space="preserve">Koncentruotas tirpalas, iš kurio darbinis tirpalas daromas skiedžiant 20 kartų. pakuotė po 250ml. </t>
    </r>
    <r>
      <rPr>
        <i/>
        <sz val="9"/>
        <rFont val="Times New Roman"/>
        <family val="1"/>
        <charset val="186"/>
      </rPr>
      <t>Giemsa</t>
    </r>
    <r>
      <rPr>
        <sz val="9"/>
        <rFont val="Times New Roman"/>
        <family val="1"/>
        <charset val="186"/>
      </rPr>
      <t xml:space="preserve"> dažymo etapas trunka ne ilgiau kaip 10 min. Galimybė išbandyti.</t>
    </r>
  </si>
  <si>
    <t>CellaVision RAL Diagnostics; Kat. Nr. 320310-1000; Giemsa R solution</t>
  </si>
  <si>
    <t>1 l</t>
  </si>
  <si>
    <t>1 vnt.</t>
  </si>
  <si>
    <t>Tirpalas paruoštas naudojimui, naudojamas neskiestas, pakuotė - 1 litras. Galimybė išbandyti.</t>
  </si>
  <si>
    <t>Koncentruotas tirpalas, iš kurio darbinis tirpalas daromas skiedžiant 20 kartų. pakuotė - 1 litras. Giemsa dažymo etapas trunka 10 min. Galimybė išbandyti.</t>
  </si>
  <si>
    <t>2 pirkimo dalies bendra suma Eur (su PVM)</t>
  </si>
  <si>
    <t>CellaVision RAL Diagnostics; Kat. Nr. 320070-1000; May-Grünwald solution</t>
  </si>
  <si>
    <t>Merck; Kat. Nr. 1.01287.0100; Löffler's methylene blue solution for microscopy</t>
  </si>
  <si>
    <t>Modifikuotas pagal Löfflerspiritinis tirpalas. Pakuotė: 100 ml. Galimybė išbandyti.</t>
  </si>
  <si>
    <t>CellaVision RAL Diagnostics; Kat. Nr. 361520-0000; Kit Gram-Hücker R</t>
  </si>
  <si>
    <t>Dažai bakterijų diferencijavimui pagal gramą. Rinkinio sudėtyje yra visi reikalingi komponentai dažymui atlikti.
Pageidaujama pakuotė: 4x240 ml su lašintuvais. Galimybė išbandyti.</t>
  </si>
  <si>
    <t>Dažai bakterijų diferencijavimui pagal gramą. Rinkinio sudėtyje yra visi reikalingi komponentai dažymui atlikti.
Pakuotė: 4x240 ml su lašintuvais. Galimybė išbandyti.</t>
  </si>
  <si>
    <t>4x240 ml su lašintuvais</t>
  </si>
  <si>
    <t>Turi atitikti šiuos parametrus: refrakcinis indeksas ne=1.518+/-0.0001, klampumas ties 25°C -  900 - 1100 mm2/s, santykinis tankis ties 20°C - 1,091 - 1,096. Be halogenų. Lašintuvuose - 15 ml.</t>
  </si>
  <si>
    <t>7x15 ml</t>
  </si>
  <si>
    <t>CellaVision RAL Diagnostics; Kat. Nr. 340103-0000; Pack DropStand Immersion 100 RAL (7 x 15 ml)</t>
  </si>
  <si>
    <r>
      <t xml:space="preserve">Preliminarus </t>
    </r>
    <r>
      <rPr>
        <b/>
        <sz val="9"/>
        <color indexed="8"/>
        <rFont val="Times New Roman"/>
        <family val="1"/>
        <charset val="186"/>
      </rPr>
      <t>tyrimų skaičius per 12 mėn.
arba 
reagentų ir priemonių pakuočių kiekis (vnt./ml)</t>
    </r>
  </si>
  <si>
    <t>Reagentas skirtas baltųjų kraujo kūnelių skaičiavimui CSF skystyje per mikroskopą skaičiavimo kameroje. Tirpalas paruoštas naudojimui. Pakuotėje - 100 ml.</t>
  </si>
  <si>
    <t>Bioanalytic; Kat. Nr. 006688-0100.R; Samson's Concentrate</t>
  </si>
  <si>
    <t>CerTest; Kat. Nr. GX872001VC; Clostridium difficile GDH + Toxin A + Toxin B</t>
  </si>
  <si>
    <t>Plastikinė testo kasetė su integruota vidine procedūrine kontrole. Tyrimas atliekas su dviem skirtingomis bandymo juostelėmis vienoje testo kasetėje, tuo pačiu metu nustatant abu antigenus. Visos reikalingos priemonės tyrimui atlikti yra rinkinyje. Tyrimo metodas imunochromatografinis. Jautrumas ≥ 95 %, specifiškumas ≥ 95 %.</t>
  </si>
  <si>
    <t>1 pak. - 20 vnt.</t>
  </si>
  <si>
    <t>1 pak.</t>
  </si>
  <si>
    <t>Samson'o koncentratas arba jam lygiavertis</t>
  </si>
  <si>
    <t>Buteliukai su lašintuvu. Buteliuko talpa 10 ml. Reagentas spalvotas.</t>
  </si>
  <si>
    <t xml:space="preserve">Buteliukai su lašintuvu. Buteliuko talpa 10 ml. </t>
  </si>
  <si>
    <t>3 pirkimo dalies bendra suma Eur (su PVM)</t>
  </si>
  <si>
    <t>1 pak. - 1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</si>
</sst>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27]General"/>
    <numFmt numFmtId="165" formatCode="yy/mm"/>
    <numFmt numFmtId="166" formatCode="0.000"/>
    <numFmt numFmtId="167" formatCode="#,##0.00\ &quot;€&quot;"/>
  </numFmts>
  <fonts count="26" x14ac:knownFonts="1">
    <font>
      <sz val="11"/>
      <color indexed="8"/>
      <name val="Calibri"/>
      <family val="2"/>
      <charset val="186"/>
    </font>
    <font>
      <sz val="9"/>
      <name val="Times New Roman"/>
      <family val="1"/>
      <charset val="186"/>
    </font>
    <font>
      <sz val="9"/>
      <color indexed="8"/>
      <name val="Calibri"/>
      <family val="2"/>
      <charset val="186"/>
    </font>
    <font>
      <b/>
      <sz val="9"/>
      <color indexed="8"/>
      <name val="Times New Roman"/>
      <family val="1"/>
      <charset val="186"/>
    </font>
    <font>
      <b/>
      <sz val="9"/>
      <name val="Times New Roman"/>
      <family val="1"/>
      <charset val="186"/>
    </font>
    <font>
      <b/>
      <sz val="9"/>
      <name val="Times New Roman"/>
      <family val="1"/>
      <charset val="186"/>
    </font>
    <font>
      <i/>
      <sz val="9"/>
      <name val="Times New Roman"/>
      <family val="1"/>
      <charset val="186"/>
    </font>
    <font>
      <b/>
      <i/>
      <sz val="9"/>
      <color indexed="8"/>
      <name val="Times New Roman"/>
      <family val="1"/>
      <charset val="186"/>
    </font>
    <font>
      <b/>
      <i/>
      <sz val="9"/>
      <name val="Times New Roman"/>
      <family val="1"/>
      <charset val="186"/>
    </font>
    <font>
      <sz val="9"/>
      <color indexed="8"/>
      <name val="Times New Roman"/>
      <family val="1"/>
      <charset val="186"/>
    </font>
    <font>
      <sz val="9"/>
      <color indexed="8"/>
      <name val="Times New Roman"/>
      <family val="1"/>
      <charset val="186"/>
    </font>
    <font>
      <sz val="9"/>
      <name val="Times New Roman"/>
      <family val="1"/>
      <charset val="186"/>
    </font>
    <font>
      <sz val="9"/>
      <color indexed="8"/>
      <name val="Times New Roman"/>
      <family val="1"/>
      <charset val="186"/>
    </font>
    <font>
      <b/>
      <i/>
      <sz val="9"/>
      <name val="Times New Roman"/>
      <family val="1"/>
      <charset val="186"/>
    </font>
    <font>
      <i/>
      <sz val="9"/>
      <color indexed="8"/>
      <name val="Times New Roman"/>
      <family val="1"/>
      <charset val="186"/>
    </font>
    <font>
      <b/>
      <i/>
      <sz val="9"/>
      <color indexed="8"/>
      <name val="Times New Roman"/>
      <family val="1"/>
      <charset val="186"/>
    </font>
    <font>
      <sz val="11"/>
      <color indexed="8"/>
      <name val="Calibri"/>
      <family val="2"/>
      <charset val="186"/>
    </font>
    <font>
      <sz val="11"/>
      <color indexed="10"/>
      <name val="Calibri"/>
      <family val="2"/>
      <charset val="186"/>
    </font>
    <font>
      <vertAlign val="subscript"/>
      <sz val="9"/>
      <name val="Times New Roman"/>
      <family val="1"/>
      <charset val="186"/>
    </font>
    <font>
      <sz val="9"/>
      <name val="Calibri"/>
      <family val="2"/>
      <charset val="186"/>
    </font>
    <font>
      <vertAlign val="superscript"/>
      <sz val="9"/>
      <color indexed="8"/>
      <name val="Times New Roman"/>
      <family val="1"/>
      <charset val="186"/>
    </font>
    <font>
      <sz val="8"/>
      <name val="Calibri"/>
      <family val="2"/>
      <charset val="186"/>
    </font>
    <font>
      <sz val="11"/>
      <color rgb="FF000000"/>
      <name val="Calibri"/>
      <family val="2"/>
      <charset val="186"/>
    </font>
    <font>
      <b/>
      <sz val="11"/>
      <color rgb="FF2D2D2D"/>
      <name val="Arial"/>
      <family val="2"/>
      <charset val="186"/>
    </font>
    <font>
      <b/>
      <sz val="12"/>
      <color indexed="8"/>
      <name val="Times New Roman"/>
      <family val="1"/>
      <charset val="186"/>
    </font>
    <font>
      <u/>
      <sz val="9"/>
      <color theme="10"/>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hair">
        <color indexed="8"/>
      </left>
      <right/>
      <top style="hair">
        <color indexed="8"/>
      </top>
      <bottom style="hair">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hair">
        <color indexed="8"/>
      </left>
      <right style="hair">
        <color indexed="8"/>
      </right>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diagonal/>
    </border>
  </borders>
  <cellStyleXfs count="7">
    <xf numFmtId="0" fontId="0" fillId="0" borderId="0"/>
    <xf numFmtId="164" fontId="22" fillId="0" borderId="0" applyBorder="0" applyProtection="0"/>
    <xf numFmtId="0" fontId="16" fillId="0" borderId="0"/>
    <xf numFmtId="0" fontId="22" fillId="0" borderId="0" applyNumberFormat="0" applyBorder="0" applyProtection="0"/>
    <xf numFmtId="0" fontId="16" fillId="0" borderId="0"/>
    <xf numFmtId="0" fontId="17" fillId="0" borderId="0" applyBorder="0" applyProtection="0"/>
    <xf numFmtId="0" fontId="25" fillId="0" borderId="0" applyNumberFormat="0" applyFill="0" applyBorder="0" applyAlignment="0" applyProtection="0"/>
  </cellStyleXfs>
  <cellXfs count="101">
    <xf numFmtId="0" fontId="0" fillId="0" borderId="0" xfId="0"/>
    <xf numFmtId="0" fontId="1" fillId="3" borderId="0" xfId="0" applyFont="1" applyFill="1" applyAlignment="1">
      <alignment vertical="top"/>
    </xf>
    <xf numFmtId="0" fontId="2" fillId="3" borderId="0" xfId="0" applyFont="1" applyFill="1"/>
    <xf numFmtId="0" fontId="4" fillId="3" borderId="0" xfId="0" applyFont="1" applyFill="1" applyAlignment="1">
      <alignment horizontal="center" vertical="top"/>
    </xf>
    <xf numFmtId="0" fontId="3" fillId="3" borderId="0" xfId="0" applyFont="1" applyFill="1" applyAlignment="1">
      <alignment horizontal="center" vertical="top"/>
    </xf>
    <xf numFmtId="49" fontId="1"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wrapText="1"/>
    </xf>
    <xf numFmtId="0" fontId="12" fillId="3" borderId="0" xfId="0" applyFont="1" applyFill="1"/>
    <xf numFmtId="0" fontId="10" fillId="3" borderId="0" xfId="0" applyFont="1" applyFill="1" applyAlignment="1">
      <alignment horizontal="right"/>
    </xf>
    <xf numFmtId="49" fontId="1" fillId="2" borderId="2"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2" fillId="2" borderId="1" xfId="0" applyFont="1" applyFill="1" applyBorder="1"/>
    <xf numFmtId="166" fontId="1" fillId="2" borderId="4" xfId="0" applyNumberFormat="1" applyFont="1" applyFill="1" applyBorder="1" applyAlignment="1">
      <alignment horizontal="right"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2" fillId="2" borderId="5" xfId="0" applyFont="1" applyFill="1" applyBorder="1"/>
    <xf numFmtId="49" fontId="8" fillId="2" borderId="1" xfId="0" applyNumberFormat="1" applyFont="1" applyFill="1" applyBorder="1" applyAlignment="1">
      <alignment vertical="top" wrapText="1"/>
    </xf>
    <xf numFmtId="166" fontId="1" fillId="2" borderId="1" xfId="0" applyNumberFormat="1" applyFont="1" applyFill="1" applyBorder="1" applyAlignment="1">
      <alignment horizontal="right" vertical="top" wrapText="1"/>
    </xf>
    <xf numFmtId="0" fontId="8" fillId="2" borderId="6" xfId="0" applyFont="1" applyFill="1" applyBorder="1" applyAlignment="1">
      <alignment horizontal="left" vertical="top" wrapText="1"/>
    </xf>
    <xf numFmtId="0" fontId="7" fillId="2" borderId="1" xfId="0" applyFont="1" applyFill="1" applyBorder="1" applyAlignment="1">
      <alignment vertical="top" wrapText="1"/>
    </xf>
    <xf numFmtId="0" fontId="10" fillId="2" borderId="0" xfId="0" applyFont="1" applyFill="1" applyAlignment="1">
      <alignment vertical="top" wrapText="1"/>
    </xf>
    <xf numFmtId="49" fontId="13" fillId="2" borderId="1" xfId="0" applyNumberFormat="1" applyFont="1" applyFill="1" applyBorder="1" applyAlignment="1">
      <alignment vertical="top" wrapText="1"/>
    </xf>
    <xf numFmtId="2" fontId="1" fillId="2" borderId="1" xfId="0" applyNumberFormat="1" applyFont="1" applyFill="1" applyBorder="1" applyAlignment="1">
      <alignment horizontal="center" vertical="top" wrapText="1"/>
    </xf>
    <xf numFmtId="0" fontId="2" fillId="2" borderId="0" xfId="0" applyFont="1" applyFill="1"/>
    <xf numFmtId="166" fontId="10" fillId="2" borderId="1" xfId="0" applyNumberFormat="1" applyFont="1" applyFill="1" applyBorder="1" applyAlignment="1">
      <alignment horizontal="center" vertical="top" wrapText="1"/>
    </xf>
    <xf numFmtId="0" fontId="10" fillId="2" borderId="0" xfId="0" applyFont="1" applyFill="1"/>
    <xf numFmtId="49" fontId="6" fillId="2" borderId="0" xfId="0" applyNumberFormat="1" applyFont="1" applyFill="1" applyAlignment="1">
      <alignment horizontal="left" vertical="top"/>
    </xf>
    <xf numFmtId="0" fontId="1" fillId="2" borderId="6" xfId="0" applyFont="1" applyFill="1" applyBorder="1" applyAlignment="1">
      <alignment vertical="top"/>
    </xf>
    <xf numFmtId="49" fontId="1" fillId="2" borderId="9" xfId="0" applyNumberFormat="1" applyFont="1" applyFill="1" applyBorder="1" applyAlignment="1">
      <alignment horizontal="center" vertical="top" wrapText="1"/>
    </xf>
    <xf numFmtId="0" fontId="14" fillId="2" borderId="9" xfId="0" applyFont="1" applyFill="1" applyBorder="1" applyAlignment="1">
      <alignment horizontal="right" vertical="top" wrapText="1"/>
    </xf>
    <xf numFmtId="0" fontId="1" fillId="2" borderId="9" xfId="0" applyFont="1" applyFill="1" applyBorder="1" applyAlignment="1">
      <alignment horizontal="center" vertical="top"/>
    </xf>
    <xf numFmtId="0" fontId="1" fillId="2" borderId="9" xfId="0" applyFont="1" applyFill="1" applyBorder="1" applyAlignment="1">
      <alignment vertical="top"/>
    </xf>
    <xf numFmtId="0" fontId="1" fillId="2" borderId="9" xfId="0" applyFont="1" applyFill="1" applyBorder="1" applyAlignment="1">
      <alignment horizontal="center" vertical="top" wrapText="1"/>
    </xf>
    <xf numFmtId="0" fontId="15" fillId="2" borderId="6" xfId="0" applyFont="1" applyFill="1" applyBorder="1" applyAlignment="1">
      <alignment horizontal="left" vertical="top"/>
    </xf>
    <xf numFmtId="1" fontId="1" fillId="2" borderId="1" xfId="0" applyNumberFormat="1" applyFont="1" applyFill="1" applyBorder="1" applyAlignment="1">
      <alignment horizontal="center" vertical="center" wrapText="1"/>
    </xf>
    <xf numFmtId="0" fontId="7" fillId="2" borderId="1" xfId="4" applyFont="1" applyFill="1" applyBorder="1" applyAlignment="1">
      <alignment horizontal="left" vertical="top" wrapText="1"/>
    </xf>
    <xf numFmtId="0" fontId="1" fillId="2" borderId="1" xfId="4" applyFont="1" applyFill="1" applyBorder="1" applyAlignment="1">
      <alignment horizontal="left" vertical="top" wrapText="1"/>
    </xf>
    <xf numFmtId="1" fontId="1" fillId="2" borderId="6"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0" xfId="0" applyNumberFormat="1" applyFont="1" applyFill="1" applyAlignment="1">
      <alignment horizontal="left" vertical="top"/>
    </xf>
    <xf numFmtId="0" fontId="1" fillId="2" borderId="1" xfId="4" applyFont="1" applyFill="1" applyBorder="1" applyAlignment="1">
      <alignment vertical="top" wrapText="1"/>
    </xf>
    <xf numFmtId="166" fontId="1" fillId="2" borderId="1" xfId="0" applyNumberFormat="1" applyFont="1" applyFill="1" applyBorder="1" applyAlignment="1">
      <alignment horizontal="center" vertical="top" wrapText="1"/>
    </xf>
    <xf numFmtId="0" fontId="23" fillId="0" borderId="0" xfId="0" applyFont="1" applyAlignment="1">
      <alignment vertical="center" wrapText="1"/>
    </xf>
    <xf numFmtId="0" fontId="23" fillId="4" borderId="0" xfId="0" applyFont="1" applyFill="1" applyAlignment="1">
      <alignment vertical="center" wrapText="1"/>
    </xf>
    <xf numFmtId="0" fontId="0" fillId="4" borderId="0" xfId="0" applyFill="1" applyAlignment="1">
      <alignment vertical="center" wrapText="1"/>
    </xf>
    <xf numFmtId="0" fontId="9" fillId="2" borderId="6" xfId="0" applyFont="1" applyFill="1" applyBorder="1" applyAlignment="1">
      <alignment vertical="top" wrapText="1"/>
    </xf>
    <xf numFmtId="0" fontId="9" fillId="2" borderId="7" xfId="0" applyFont="1" applyFill="1" applyBorder="1" applyAlignment="1">
      <alignment horizontal="left" vertical="top" wrapText="1"/>
    </xf>
    <xf numFmtId="0" fontId="24" fillId="3" borderId="0" xfId="0" applyFont="1" applyFill="1"/>
    <xf numFmtId="0" fontId="7" fillId="2" borderId="0" xfId="4" applyFont="1" applyFill="1" applyAlignment="1">
      <alignment horizontal="left" vertical="top" wrapText="1"/>
    </xf>
    <xf numFmtId="1" fontId="1" fillId="2" borderId="8"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top" wrapText="1"/>
    </xf>
    <xf numFmtId="0" fontId="1" fillId="2" borderId="1" xfId="0" applyFont="1" applyFill="1" applyBorder="1" applyAlignment="1">
      <alignment vertical="top"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166" fontId="9" fillId="2" borderId="1" xfId="0" applyNumberFormat="1" applyFont="1" applyFill="1" applyBorder="1" applyAlignment="1">
      <alignment horizontal="center" vertical="center" wrapText="1"/>
    </xf>
    <xf numFmtId="167" fontId="1" fillId="2" borderId="1" xfId="0" applyNumberFormat="1" applyFont="1" applyFill="1" applyBorder="1" applyAlignment="1">
      <alignment horizontal="center" vertical="center"/>
    </xf>
    <xf numFmtId="167" fontId="1" fillId="3" borderId="1" xfId="0" applyNumberFormat="1" applyFont="1" applyFill="1" applyBorder="1" applyAlignment="1">
      <alignment horizontal="center" vertical="center" wrapText="1"/>
    </xf>
    <xf numFmtId="0" fontId="25" fillId="2" borderId="1" xfId="6" applyFill="1" applyBorder="1" applyAlignment="1">
      <alignment horizontal="center" vertical="center" wrapText="1"/>
    </xf>
    <xf numFmtId="49"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167" fontId="4" fillId="2" borderId="6" xfId="0" applyNumberFormat="1" applyFont="1" applyFill="1" applyBorder="1" applyAlignment="1">
      <alignment horizontal="center" vertical="center"/>
    </xf>
    <xf numFmtId="0" fontId="9" fillId="2" borderId="6" xfId="4" applyFont="1" applyFill="1" applyBorder="1" applyAlignment="1">
      <alignment vertical="top" wrapText="1"/>
    </xf>
    <xf numFmtId="49" fontId="1" fillId="3" borderId="8" xfId="0" applyNumberFormat="1" applyFont="1" applyFill="1" applyBorder="1" applyAlignment="1">
      <alignment horizontal="center" vertical="top" wrapText="1"/>
    </xf>
    <xf numFmtId="49" fontId="8" fillId="2" borderId="8" xfId="0" applyNumberFormat="1" applyFont="1" applyFill="1" applyBorder="1" applyAlignment="1">
      <alignment vertical="top" wrapText="1"/>
    </xf>
    <xf numFmtId="0" fontId="1" fillId="2" borderId="8" xfId="4" applyFont="1" applyFill="1" applyBorder="1" applyAlignment="1">
      <alignment vertical="top" wrapText="1"/>
    </xf>
    <xf numFmtId="1" fontId="11" fillId="2" borderId="8" xfId="0" applyNumberFormat="1" applyFont="1" applyFill="1" applyBorder="1" applyAlignment="1">
      <alignment horizontal="center" vertical="center" wrapText="1"/>
    </xf>
    <xf numFmtId="2" fontId="1" fillId="2" borderId="8" xfId="0" applyNumberFormat="1" applyFont="1" applyFill="1" applyBorder="1" applyAlignment="1">
      <alignment horizontal="center" vertical="center" wrapText="1"/>
    </xf>
    <xf numFmtId="166" fontId="9" fillId="2" borderId="8" xfId="0" applyNumberFormat="1" applyFont="1" applyFill="1" applyBorder="1" applyAlignment="1">
      <alignment horizontal="center" vertical="center" wrapText="1"/>
    </xf>
    <xf numFmtId="166" fontId="1" fillId="2" borderId="8" xfId="0" applyNumberFormat="1" applyFont="1" applyFill="1" applyBorder="1" applyAlignment="1">
      <alignment horizontal="center" vertical="center" wrapText="1"/>
    </xf>
    <xf numFmtId="0" fontId="1" fillId="2" borderId="8" xfId="0" applyFont="1" applyFill="1" applyBorder="1" applyAlignment="1">
      <alignment horizontal="center" vertical="center"/>
    </xf>
    <xf numFmtId="167" fontId="1" fillId="2" borderId="8" xfId="0" applyNumberFormat="1" applyFont="1" applyFill="1" applyBorder="1" applyAlignment="1">
      <alignment horizontal="center" vertical="center"/>
    </xf>
    <xf numFmtId="167" fontId="1" fillId="3" borderId="17" xfId="0" applyNumberFormat="1" applyFont="1" applyFill="1" applyBorder="1" applyAlignment="1">
      <alignment horizontal="center" vertical="center" wrapText="1"/>
    </xf>
    <xf numFmtId="167" fontId="1" fillId="2" borderId="18" xfId="0" applyNumberFormat="1" applyFont="1" applyFill="1" applyBorder="1" applyAlignment="1">
      <alignment horizontal="center" vertical="center"/>
    </xf>
    <xf numFmtId="49" fontId="1" fillId="2" borderId="6" xfId="0" applyNumberFormat="1" applyFont="1" applyFill="1" applyBorder="1" applyAlignment="1">
      <alignment horizontal="center" vertical="top" wrapText="1"/>
    </xf>
    <xf numFmtId="0" fontId="25" fillId="2" borderId="19" xfId="6" applyFill="1" applyBorder="1" applyAlignment="1">
      <alignment horizontal="center" vertical="center" wrapText="1"/>
    </xf>
    <xf numFmtId="167" fontId="2" fillId="3" borderId="0" xfId="0" applyNumberFormat="1" applyFont="1" applyFill="1"/>
    <xf numFmtId="167" fontId="6" fillId="2" borderId="0" xfId="0" applyNumberFormat="1" applyFont="1" applyFill="1" applyAlignment="1">
      <alignment horizontal="left" vertical="top"/>
    </xf>
    <xf numFmtId="167" fontId="1" fillId="2" borderId="1" xfId="0" applyNumberFormat="1" applyFont="1" applyFill="1" applyBorder="1" applyAlignment="1">
      <alignment vertical="center"/>
    </xf>
    <xf numFmtId="0" fontId="1" fillId="2" borderId="1" xfId="0" applyFont="1" applyFill="1" applyBorder="1" applyAlignment="1">
      <alignment vertical="center"/>
    </xf>
    <xf numFmtId="167" fontId="6" fillId="2" borderId="6"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3" fillId="2" borderId="0" xfId="0" applyFont="1" applyFill="1" applyAlignment="1">
      <alignment horizontal="center"/>
    </xf>
    <xf numFmtId="0" fontId="5" fillId="2" borderId="0" xfId="0" applyFont="1" applyFill="1" applyAlignment="1">
      <alignment horizontal="center" vertical="top"/>
    </xf>
    <xf numFmtId="165" fontId="7" fillId="3" borderId="8" xfId="0" applyNumberFormat="1" applyFont="1" applyFill="1" applyBorder="1" applyAlignment="1">
      <alignment vertical="top" wrapText="1"/>
    </xf>
    <xf numFmtId="165" fontId="1" fillId="3" borderId="1" xfId="0" applyNumberFormat="1" applyFont="1" applyFill="1" applyBorder="1" applyAlignment="1">
      <alignment vertical="top" wrapText="1"/>
    </xf>
    <xf numFmtId="49" fontId="1" fillId="2" borderId="13" xfId="0" applyNumberFormat="1" applyFont="1" applyFill="1" applyBorder="1" applyAlignment="1">
      <alignment vertical="top" wrapText="1"/>
    </xf>
    <xf numFmtId="49" fontId="1" fillId="2" borderId="0" xfId="0" applyNumberFormat="1" applyFont="1" applyFill="1" applyAlignment="1">
      <alignment vertical="top" wrapText="1"/>
    </xf>
    <xf numFmtId="49" fontId="6" fillId="2" borderId="13" xfId="0" applyNumberFormat="1" applyFont="1" applyFill="1" applyBorder="1" applyAlignment="1">
      <alignment horizontal="left" vertical="top" wrapText="1"/>
    </xf>
    <xf numFmtId="49" fontId="6" fillId="2" borderId="0" xfId="0" applyNumberFormat="1" applyFont="1" applyFill="1" applyAlignment="1">
      <alignment horizontal="left" vertical="top" wrapText="1"/>
    </xf>
    <xf numFmtId="49" fontId="6" fillId="2" borderId="14" xfId="0" applyNumberFormat="1" applyFont="1" applyFill="1" applyBorder="1" applyAlignment="1">
      <alignment horizontal="right" vertical="top" wrapText="1"/>
    </xf>
    <xf numFmtId="49" fontId="6" fillId="2" borderId="15" xfId="0" applyNumberFormat="1" applyFont="1" applyFill="1" applyBorder="1" applyAlignment="1">
      <alignment horizontal="right" vertical="top" wrapText="1"/>
    </xf>
    <xf numFmtId="49" fontId="6" fillId="2" borderId="16" xfId="0" applyNumberFormat="1" applyFont="1" applyFill="1" applyBorder="1" applyAlignment="1">
      <alignment horizontal="right" vertical="top" wrapText="1"/>
    </xf>
    <xf numFmtId="165" fontId="7" fillId="3" borderId="1" xfId="0" applyNumberFormat="1" applyFont="1" applyFill="1" applyBorder="1" applyAlignment="1">
      <alignment vertical="top" wrapText="1"/>
    </xf>
    <xf numFmtId="49" fontId="4" fillId="3" borderId="10" xfId="0" applyNumberFormat="1" applyFont="1" applyFill="1" applyBorder="1" applyAlignment="1">
      <alignment horizontal="right" vertical="center" wrapText="1"/>
    </xf>
    <xf numFmtId="49" fontId="4" fillId="3" borderId="11" xfId="0" applyNumberFormat="1" applyFont="1" applyFill="1" applyBorder="1" applyAlignment="1">
      <alignment horizontal="right" vertical="center" wrapText="1"/>
    </xf>
    <xf numFmtId="49" fontId="4" fillId="3" borderId="12" xfId="0" applyNumberFormat="1" applyFont="1" applyFill="1" applyBorder="1" applyAlignment="1">
      <alignment horizontal="right" vertical="center" wrapText="1"/>
    </xf>
    <xf numFmtId="165" fontId="1" fillId="3" borderId="8" xfId="0" applyNumberFormat="1" applyFont="1" applyFill="1" applyBorder="1" applyAlignment="1">
      <alignment vertical="top" wrapText="1"/>
    </xf>
    <xf numFmtId="49" fontId="4" fillId="2" borderId="6" xfId="0" applyNumberFormat="1" applyFont="1" applyFill="1" applyBorder="1" applyAlignment="1">
      <alignment horizontal="right" vertical="center" wrapText="1"/>
    </xf>
    <xf numFmtId="49" fontId="6" fillId="2" borderId="9" xfId="0" applyNumberFormat="1" applyFont="1" applyFill="1" applyBorder="1" applyAlignment="1">
      <alignment horizontal="right" vertical="top" wrapText="1"/>
    </xf>
  </cellXfs>
  <cellStyles count="7">
    <cellStyle name="Excel Built-in Normal" xfId="1" xr:uid="{00000000-0005-0000-0000-000000000000}"/>
    <cellStyle name="Hipersaitas" xfId="6" builtinId="8" customBuiltin="1"/>
    <cellStyle name="Įprastas" xfId="0" builtinId="0"/>
    <cellStyle name="Įprastas 2" xfId="2" xr:uid="{00000000-0005-0000-0000-000002000000}"/>
    <cellStyle name="Įprastas 3" xfId="3" xr:uid="{00000000-0005-0000-0000-000003000000}"/>
    <cellStyle name="Normal 2" xfId="4" xr:uid="{00000000-0005-0000-0000-000004000000}"/>
    <cellStyle name="TableStyleLigh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merckmillipore.com/INTL/en/product/Lfflers-methylene-blue-solution,MDA_CHEM-101287" TargetMode="External"/><Relationship Id="rId2" Type="http://schemas.openxmlformats.org/officeDocument/2006/relationships/hyperlink" Target="https://www.cellavision.com/products/reagents/may-grunwald-solution" TargetMode="External"/><Relationship Id="rId1" Type="http://schemas.openxmlformats.org/officeDocument/2006/relationships/hyperlink" Target="https://www.cellavision.com/products/reagents/giemsa-stain-solution" TargetMode="External"/><Relationship Id="rId6" Type="http://schemas.openxmlformats.org/officeDocument/2006/relationships/printerSettings" Target="../printerSettings/printerSettings2.bin"/><Relationship Id="rId5" Type="http://schemas.openxmlformats.org/officeDocument/2006/relationships/hyperlink" Target="https://www.cellavision.com/products/reagents/immersion-oil-ral" TargetMode="External"/><Relationship Id="rId4" Type="http://schemas.openxmlformats.org/officeDocument/2006/relationships/hyperlink" Target="https://www.cellavision.com/products/reagents/kit-gram-hucker-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bioanalytic.de/en/products/product/samsons-concentrat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certest.es/products/clostridium-difficile-gdh-ta-t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5"/>
  <sheetViews>
    <sheetView zoomScaleNormal="100" workbookViewId="0">
      <selection activeCell="C11" sqref="C11"/>
    </sheetView>
  </sheetViews>
  <sheetFormatPr defaultColWidth="8.85546875" defaultRowHeight="12" x14ac:dyDescent="0.2"/>
  <cols>
    <col min="1" max="1" width="5" style="2" customWidth="1"/>
    <col min="2" max="2" width="25.85546875" style="2" customWidth="1"/>
    <col min="3" max="3" width="21.42578125" style="2" customWidth="1"/>
    <col min="4" max="4" width="12.7109375" style="2" customWidth="1"/>
    <col min="5" max="5" width="11.85546875" style="2" customWidth="1"/>
    <col min="6" max="6" width="8.85546875" style="2"/>
    <col min="7" max="7" width="7" style="2" customWidth="1"/>
    <col min="8" max="8" width="7.42578125" style="2" customWidth="1"/>
    <col min="9" max="9" width="7.5703125" style="2" customWidth="1"/>
    <col min="10" max="10" width="6.5703125" style="2" customWidth="1"/>
    <col min="11" max="11" width="8.5703125" style="2" customWidth="1"/>
    <col min="12" max="12" width="35.5703125" style="2" customWidth="1"/>
    <col min="13" max="16384" width="8.85546875" style="2"/>
  </cols>
  <sheetData>
    <row r="2" spans="1:12" x14ac:dyDescent="0.2">
      <c r="L2" s="8" t="s">
        <v>0</v>
      </c>
    </row>
    <row r="3" spans="1:12" ht="15.75" x14ac:dyDescent="0.25">
      <c r="E3" s="47" t="s">
        <v>67</v>
      </c>
    </row>
    <row r="4" spans="1:12" x14ac:dyDescent="0.2">
      <c r="A4" s="83" t="s">
        <v>23</v>
      </c>
      <c r="B4" s="83"/>
      <c r="C4" s="83"/>
      <c r="D4" s="83"/>
      <c r="E4" s="83"/>
      <c r="F4" s="83"/>
      <c r="G4" s="83"/>
      <c r="H4" s="83"/>
      <c r="I4" s="83"/>
      <c r="J4" s="83"/>
      <c r="K4" s="83"/>
      <c r="L4" s="83"/>
    </row>
    <row r="5" spans="1:12" s="1" customFormat="1" x14ac:dyDescent="0.25">
      <c r="A5" s="3"/>
      <c r="B5" s="4"/>
      <c r="C5" s="4"/>
      <c r="D5" s="4"/>
      <c r="E5" s="4"/>
      <c r="F5" s="4"/>
      <c r="G5" s="4"/>
      <c r="H5" s="4"/>
      <c r="I5" s="4"/>
      <c r="J5" s="4"/>
      <c r="K5" s="4"/>
      <c r="L5" s="4"/>
    </row>
    <row r="6" spans="1:12" s="1" customFormat="1" x14ac:dyDescent="0.25">
      <c r="A6" s="84" t="s">
        <v>2</v>
      </c>
      <c r="B6" s="84"/>
      <c r="C6" s="84"/>
      <c r="D6" s="84"/>
      <c r="E6" s="84"/>
      <c r="F6" s="84"/>
      <c r="G6" s="84"/>
      <c r="H6" s="84"/>
      <c r="I6" s="84"/>
      <c r="J6" s="84"/>
      <c r="K6" s="84"/>
      <c r="L6" s="84"/>
    </row>
    <row r="8" spans="1:12" ht="84" x14ac:dyDescent="0.2">
      <c r="A8" s="5" t="s">
        <v>3</v>
      </c>
      <c r="B8" s="6" t="s">
        <v>27</v>
      </c>
      <c r="C8" s="6" t="s">
        <v>4</v>
      </c>
      <c r="D8" s="6" t="s">
        <v>61</v>
      </c>
      <c r="E8" s="6" t="s">
        <v>5</v>
      </c>
      <c r="F8" s="6" t="s">
        <v>6</v>
      </c>
      <c r="G8" s="6" t="s">
        <v>7</v>
      </c>
      <c r="H8" s="6" t="s">
        <v>8</v>
      </c>
      <c r="I8" s="6" t="s">
        <v>9</v>
      </c>
      <c r="J8" s="6" t="s">
        <v>64</v>
      </c>
      <c r="K8" s="6" t="s">
        <v>65</v>
      </c>
      <c r="L8" s="6" t="s">
        <v>10</v>
      </c>
    </row>
    <row r="9" spans="1:12" x14ac:dyDescent="0.2">
      <c r="A9" s="5">
        <v>1</v>
      </c>
      <c r="B9" s="6">
        <v>2</v>
      </c>
      <c r="C9" s="6">
        <v>3</v>
      </c>
      <c r="D9" s="6">
        <v>4</v>
      </c>
      <c r="E9" s="6">
        <v>5</v>
      </c>
      <c r="F9" s="6">
        <v>6</v>
      </c>
      <c r="G9" s="6">
        <v>7</v>
      </c>
      <c r="H9" s="6">
        <v>8</v>
      </c>
      <c r="I9" s="6">
        <v>9</v>
      </c>
      <c r="J9" s="6">
        <v>10</v>
      </c>
      <c r="K9" s="6">
        <v>11</v>
      </c>
      <c r="L9" s="6">
        <v>12</v>
      </c>
    </row>
    <row r="10" spans="1:12" ht="25.35" customHeight="1" x14ac:dyDescent="0.2">
      <c r="A10" s="5" t="s">
        <v>30</v>
      </c>
      <c r="B10" s="85" t="s">
        <v>37</v>
      </c>
      <c r="C10" s="85"/>
      <c r="D10" s="85"/>
      <c r="E10" s="86" t="s">
        <v>33</v>
      </c>
      <c r="F10" s="86"/>
      <c r="G10" s="86"/>
      <c r="H10" s="86"/>
      <c r="I10" s="86"/>
      <c r="J10" s="86"/>
      <c r="K10" s="86"/>
      <c r="L10" s="86"/>
    </row>
    <row r="11" spans="1:12" ht="37.5" x14ac:dyDescent="0.2">
      <c r="A11" s="9" t="s">
        <v>31</v>
      </c>
      <c r="B11" s="16" t="s">
        <v>90</v>
      </c>
      <c r="C11" s="51" t="s">
        <v>34</v>
      </c>
      <c r="D11" s="41" t="s">
        <v>38</v>
      </c>
      <c r="E11" s="10"/>
      <c r="F11" s="11"/>
      <c r="G11" s="12"/>
      <c r="H11" s="13"/>
      <c r="I11" s="14"/>
      <c r="J11" s="6"/>
      <c r="K11" s="14"/>
      <c r="L11" s="14"/>
    </row>
    <row r="12" spans="1:12" ht="12.75" customHeight="1" x14ac:dyDescent="0.2">
      <c r="A12" s="91" t="s">
        <v>32</v>
      </c>
      <c r="B12" s="92"/>
      <c r="C12" s="92"/>
      <c r="D12" s="92"/>
      <c r="E12" s="92"/>
      <c r="F12" s="93"/>
      <c r="L12" s="15"/>
    </row>
    <row r="13" spans="1:12" ht="12.75" customHeight="1" x14ac:dyDescent="0.2">
      <c r="A13" s="87"/>
      <c r="B13" s="89" t="s">
        <v>35</v>
      </c>
      <c r="C13" s="89"/>
      <c r="D13" s="89"/>
      <c r="E13" s="89"/>
      <c r="F13" s="89"/>
      <c r="G13" s="89"/>
      <c r="H13" s="89"/>
      <c r="I13" s="89"/>
      <c r="J13" s="89"/>
      <c r="K13" s="89"/>
      <c r="L13" s="89"/>
    </row>
    <row r="14" spans="1:12" x14ac:dyDescent="0.2">
      <c r="A14" s="88"/>
      <c r="B14" s="90"/>
      <c r="C14" s="90"/>
      <c r="D14" s="90"/>
      <c r="E14" s="90"/>
      <c r="F14" s="90"/>
      <c r="G14" s="90"/>
      <c r="H14" s="90"/>
      <c r="I14" s="90"/>
      <c r="J14" s="90"/>
      <c r="K14" s="90"/>
      <c r="L14" s="90"/>
    </row>
    <row r="15" spans="1:12" x14ac:dyDescent="0.2">
      <c r="B15" s="7"/>
    </row>
  </sheetData>
  <sheetProtection selectLockedCells="1" selectUnlockedCells="1"/>
  <mergeCells count="7">
    <mergeCell ref="A4:L4"/>
    <mergeCell ref="A6:L6"/>
    <mergeCell ref="B10:D10"/>
    <mergeCell ref="E10:L10"/>
    <mergeCell ref="A13:A14"/>
    <mergeCell ref="B13:L14"/>
    <mergeCell ref="A12:F12"/>
  </mergeCells>
  <printOptions horizontalCentered="1" verticalCentered="1"/>
  <pageMargins left="0.28000000000000003" right="0.28000000000000003" top="0.12" bottom="0.12" header="0.51" footer="0.51"/>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M45"/>
  <sheetViews>
    <sheetView topLeftCell="D1" zoomScale="90" zoomScaleNormal="90" workbookViewId="0">
      <selection activeCell="Q14" sqref="Q14"/>
    </sheetView>
  </sheetViews>
  <sheetFormatPr defaultColWidth="8.85546875" defaultRowHeight="12" x14ac:dyDescent="0.2"/>
  <cols>
    <col min="1" max="1" width="5" style="2" customWidth="1"/>
    <col min="2" max="2" width="28.85546875" style="2" customWidth="1"/>
    <col min="3" max="3" width="30.85546875" style="2" customWidth="1"/>
    <col min="4" max="4" width="12.7109375" style="2" customWidth="1"/>
    <col min="5" max="5" width="26.85546875" style="2" customWidth="1"/>
    <col min="6" max="6" width="10" style="2" customWidth="1"/>
    <col min="7" max="7" width="9.5703125" style="2" customWidth="1"/>
    <col min="8" max="8" width="9.140625" style="2" customWidth="1"/>
    <col min="9" max="9" width="8.85546875" style="2" customWidth="1"/>
    <col min="10" max="10" width="13.28515625" style="2" customWidth="1"/>
    <col min="11" max="11" width="11.28515625" style="2" customWidth="1"/>
    <col min="12" max="12" width="28.140625" style="2" customWidth="1"/>
    <col min="13" max="16384" width="8.85546875" style="2"/>
  </cols>
  <sheetData>
    <row r="2" spans="1:13" x14ac:dyDescent="0.2">
      <c r="L2" s="8" t="s">
        <v>0</v>
      </c>
    </row>
    <row r="3" spans="1:13" ht="15.75" x14ac:dyDescent="0.25">
      <c r="E3" s="47" t="s">
        <v>67</v>
      </c>
    </row>
    <row r="4" spans="1:13" x14ac:dyDescent="0.2">
      <c r="A4" s="83" t="s">
        <v>1</v>
      </c>
      <c r="B4" s="83"/>
      <c r="C4" s="83"/>
      <c r="D4" s="83"/>
      <c r="E4" s="83"/>
      <c r="F4" s="83"/>
      <c r="G4" s="83"/>
      <c r="H4" s="83"/>
      <c r="I4" s="83"/>
      <c r="J4" s="83"/>
      <c r="K4" s="83"/>
      <c r="L4" s="83"/>
    </row>
    <row r="5" spans="1:13" s="1" customFormat="1" x14ac:dyDescent="0.25">
      <c r="A5" s="3"/>
      <c r="B5" s="4"/>
      <c r="C5" s="4"/>
      <c r="D5" s="4"/>
      <c r="E5" s="4"/>
      <c r="F5" s="4"/>
      <c r="G5" s="4"/>
      <c r="H5" s="4"/>
      <c r="I5" s="4"/>
      <c r="J5" s="4"/>
      <c r="K5" s="4"/>
      <c r="L5" s="4"/>
    </row>
    <row r="6" spans="1:13" s="1" customFormat="1" x14ac:dyDescent="0.25">
      <c r="A6" s="84" t="s">
        <v>2</v>
      </c>
      <c r="B6" s="84"/>
      <c r="C6" s="84"/>
      <c r="D6" s="84"/>
      <c r="E6" s="84"/>
      <c r="F6" s="84"/>
      <c r="G6" s="84"/>
      <c r="H6" s="84"/>
      <c r="I6" s="84"/>
      <c r="J6" s="84"/>
      <c r="K6" s="84"/>
      <c r="L6" s="84"/>
    </row>
    <row r="7" spans="1:13" ht="12.4" customHeight="1" x14ac:dyDescent="0.2">
      <c r="A7" s="20"/>
      <c r="B7" s="20"/>
      <c r="C7" s="20"/>
      <c r="D7" s="20"/>
      <c r="E7" s="20"/>
      <c r="F7" s="20"/>
      <c r="G7" s="20"/>
      <c r="H7" s="20"/>
      <c r="I7" s="20"/>
      <c r="J7" s="20"/>
      <c r="K7" s="20"/>
      <c r="L7" s="20"/>
    </row>
    <row r="8" spans="1:13" ht="96" x14ac:dyDescent="0.2">
      <c r="A8" s="58" t="s">
        <v>3</v>
      </c>
      <c r="B8" s="59" t="s">
        <v>27</v>
      </c>
      <c r="C8" s="59" t="s">
        <v>4</v>
      </c>
      <c r="D8" s="59" t="s">
        <v>66</v>
      </c>
      <c r="E8" s="59" t="s">
        <v>5</v>
      </c>
      <c r="F8" s="59" t="s">
        <v>6</v>
      </c>
      <c r="G8" s="59" t="s">
        <v>7</v>
      </c>
      <c r="H8" s="59" t="s">
        <v>8</v>
      </c>
      <c r="I8" s="59" t="s">
        <v>9</v>
      </c>
      <c r="J8" s="59" t="s">
        <v>64</v>
      </c>
      <c r="K8" s="59" t="s">
        <v>65</v>
      </c>
      <c r="L8" s="59" t="s">
        <v>10</v>
      </c>
    </row>
    <row r="9" spans="1:13" x14ac:dyDescent="0.2">
      <c r="A9" s="5">
        <v>1</v>
      </c>
      <c r="B9" s="6">
        <v>2</v>
      </c>
      <c r="C9" s="6">
        <v>3</v>
      </c>
      <c r="D9" s="6">
        <v>4</v>
      </c>
      <c r="E9" s="6">
        <v>5</v>
      </c>
      <c r="F9" s="6">
        <v>6</v>
      </c>
      <c r="G9" s="6">
        <v>7</v>
      </c>
      <c r="H9" s="6">
        <v>8</v>
      </c>
      <c r="I9" s="6">
        <v>9</v>
      </c>
      <c r="J9" s="6">
        <v>10</v>
      </c>
      <c r="K9" s="6">
        <v>11</v>
      </c>
      <c r="L9" s="6">
        <v>12</v>
      </c>
    </row>
    <row r="10" spans="1:13" ht="12.75" customHeight="1" x14ac:dyDescent="0.2">
      <c r="A10" s="5" t="s">
        <v>46</v>
      </c>
      <c r="B10" s="94" t="s">
        <v>52</v>
      </c>
      <c r="C10" s="94"/>
      <c r="D10" s="94"/>
      <c r="E10" s="86" t="s">
        <v>11</v>
      </c>
      <c r="F10" s="86"/>
      <c r="G10" s="86"/>
      <c r="H10" s="86"/>
      <c r="I10" s="86"/>
      <c r="J10" s="86"/>
      <c r="K10" s="86"/>
      <c r="L10" s="86"/>
    </row>
    <row r="11" spans="1:13" ht="60" customHeight="1" x14ac:dyDescent="0.2">
      <c r="A11" s="5" t="s">
        <v>47</v>
      </c>
      <c r="B11" s="21" t="s">
        <v>12</v>
      </c>
      <c r="C11" s="40" t="s">
        <v>91</v>
      </c>
      <c r="D11" s="38" t="s">
        <v>58</v>
      </c>
      <c r="E11" s="22" t="s">
        <v>96</v>
      </c>
      <c r="F11" s="54" t="s">
        <v>94</v>
      </c>
      <c r="G11" s="52" t="s">
        <v>93</v>
      </c>
      <c r="H11" s="53">
        <v>1</v>
      </c>
      <c r="I11" s="55">
        <v>49</v>
      </c>
      <c r="J11" s="56">
        <f>I11</f>
        <v>49</v>
      </c>
      <c r="K11" s="55">
        <f>J11*1.05</f>
        <v>51.45</v>
      </c>
      <c r="L11" s="57" t="s">
        <v>92</v>
      </c>
      <c r="M11" s="75"/>
    </row>
    <row r="12" spans="1:13" ht="48.75" customHeight="1" x14ac:dyDescent="0.2">
      <c r="A12" s="5" t="s">
        <v>48</v>
      </c>
      <c r="B12" s="33" t="s">
        <v>13</v>
      </c>
      <c r="C12" s="45" t="s">
        <v>60</v>
      </c>
      <c r="D12" s="38" t="s">
        <v>59</v>
      </c>
      <c r="E12" s="22" t="s">
        <v>95</v>
      </c>
      <c r="F12" s="54" t="s">
        <v>94</v>
      </c>
      <c r="G12" s="52" t="s">
        <v>93</v>
      </c>
      <c r="H12" s="53">
        <v>1</v>
      </c>
      <c r="I12" s="55">
        <v>30</v>
      </c>
      <c r="J12" s="56">
        <f>I12</f>
        <v>30</v>
      </c>
      <c r="K12" s="55">
        <f>J12*1.05</f>
        <v>31.5</v>
      </c>
      <c r="L12" s="57" t="s">
        <v>98</v>
      </c>
      <c r="M12" s="75"/>
    </row>
    <row r="13" spans="1:13" ht="48" customHeight="1" x14ac:dyDescent="0.2">
      <c r="A13" s="5" t="s">
        <v>49</v>
      </c>
      <c r="B13" s="19" t="s">
        <v>14</v>
      </c>
      <c r="C13" s="46" t="s">
        <v>44</v>
      </c>
      <c r="D13" s="34" t="s">
        <v>59</v>
      </c>
      <c r="E13" s="22" t="s">
        <v>100</v>
      </c>
      <c r="F13" s="54" t="s">
        <v>94</v>
      </c>
      <c r="G13" s="52" t="s">
        <v>18</v>
      </c>
      <c r="H13" s="53">
        <v>1</v>
      </c>
      <c r="I13" s="55">
        <v>29</v>
      </c>
      <c r="J13" s="56">
        <f>I13</f>
        <v>29</v>
      </c>
      <c r="K13" s="55">
        <f>J13*1.05</f>
        <v>30.450000000000003</v>
      </c>
      <c r="L13" s="57" t="s">
        <v>99</v>
      </c>
      <c r="M13" s="75"/>
    </row>
    <row r="14" spans="1:13" ht="71.25" customHeight="1" x14ac:dyDescent="0.2">
      <c r="A14" s="5" t="s">
        <v>50</v>
      </c>
      <c r="B14" s="35" t="s">
        <v>15</v>
      </c>
      <c r="C14" s="36" t="s">
        <v>102</v>
      </c>
      <c r="D14" s="34" t="s">
        <v>59</v>
      </c>
      <c r="E14" s="22" t="s">
        <v>103</v>
      </c>
      <c r="F14" s="54" t="s">
        <v>94</v>
      </c>
      <c r="G14" s="52" t="s">
        <v>104</v>
      </c>
      <c r="H14" s="53">
        <v>1</v>
      </c>
      <c r="I14" s="55">
        <v>33</v>
      </c>
      <c r="J14" s="56">
        <f>I14</f>
        <v>33</v>
      </c>
      <c r="K14" s="55">
        <f>J14*1.05</f>
        <v>34.65</v>
      </c>
      <c r="L14" s="57" t="s">
        <v>101</v>
      </c>
      <c r="M14" s="75"/>
    </row>
    <row r="15" spans="1:13" ht="70.5" customHeight="1" x14ac:dyDescent="0.2">
      <c r="A15" s="5" t="s">
        <v>51</v>
      </c>
      <c r="B15" s="18" t="s">
        <v>16</v>
      </c>
      <c r="C15" s="61" t="s">
        <v>17</v>
      </c>
      <c r="D15" s="37" t="s">
        <v>18</v>
      </c>
      <c r="E15" s="22" t="s">
        <v>105</v>
      </c>
      <c r="F15" s="52" t="s">
        <v>18</v>
      </c>
      <c r="G15" s="52" t="s">
        <v>106</v>
      </c>
      <c r="H15" s="53">
        <v>1</v>
      </c>
      <c r="I15" s="55">
        <v>53</v>
      </c>
      <c r="J15" s="56">
        <f>I15</f>
        <v>53</v>
      </c>
      <c r="K15" s="55">
        <f>J15*1.05</f>
        <v>55.650000000000006</v>
      </c>
      <c r="L15" s="57" t="s">
        <v>107</v>
      </c>
      <c r="M15" s="75"/>
    </row>
    <row r="16" spans="1:13" ht="15.6" customHeight="1" x14ac:dyDescent="0.2">
      <c r="A16" s="95" t="s">
        <v>97</v>
      </c>
      <c r="B16" s="96"/>
      <c r="C16" s="96"/>
      <c r="D16" s="96"/>
      <c r="E16" s="96"/>
      <c r="F16" s="96"/>
      <c r="G16" s="96"/>
      <c r="H16" s="96"/>
      <c r="I16" s="96"/>
      <c r="J16" s="97"/>
      <c r="K16" s="60">
        <f>SUM(K11:K15)</f>
        <v>203.70000000000002</v>
      </c>
      <c r="L16" s="50"/>
      <c r="M16" s="75"/>
    </row>
    <row r="17" spans="1:12" ht="17.25" customHeight="1" x14ac:dyDescent="0.2">
      <c r="A17" s="88"/>
      <c r="B17" s="25" t="s">
        <v>19</v>
      </c>
      <c r="C17" s="26"/>
      <c r="D17" s="26"/>
      <c r="E17" s="26"/>
      <c r="F17" s="26"/>
      <c r="G17" s="26"/>
      <c r="H17" s="26"/>
      <c r="I17" s="26"/>
      <c r="J17" s="76"/>
      <c r="K17" s="26"/>
      <c r="L17" s="26"/>
    </row>
    <row r="18" spans="1:12" x14ac:dyDescent="0.2">
      <c r="A18" s="88"/>
      <c r="B18" s="25" t="s">
        <v>20</v>
      </c>
      <c r="C18" s="26"/>
      <c r="D18" s="26"/>
      <c r="E18" s="26"/>
      <c r="F18" s="26"/>
      <c r="G18" s="26"/>
      <c r="H18" s="26"/>
      <c r="I18" s="26"/>
      <c r="J18" s="26"/>
      <c r="K18" s="26"/>
      <c r="L18" s="26"/>
    </row>
    <row r="19" spans="1:12" ht="12.95" customHeight="1" x14ac:dyDescent="0.2">
      <c r="A19" s="88"/>
      <c r="B19" s="25" t="s">
        <v>21</v>
      </c>
      <c r="C19" s="26"/>
      <c r="D19" s="26"/>
      <c r="E19" s="26"/>
      <c r="F19" s="26"/>
      <c r="G19" s="26"/>
      <c r="H19" s="26"/>
      <c r="I19" s="26"/>
      <c r="J19" s="26"/>
      <c r="K19" s="26"/>
      <c r="L19" s="26"/>
    </row>
    <row r="20" spans="1:12" x14ac:dyDescent="0.2">
      <c r="A20" s="88"/>
      <c r="B20" s="25" t="s">
        <v>22</v>
      </c>
      <c r="C20" s="26"/>
      <c r="D20" s="23"/>
    </row>
    <row r="21" spans="1:12" x14ac:dyDescent="0.2">
      <c r="A21" s="23"/>
      <c r="B21" s="23"/>
      <c r="C21" s="23"/>
    </row>
    <row r="31" spans="1:12" ht="15" x14ac:dyDescent="0.2">
      <c r="B31" s="42"/>
    </row>
    <row r="32" spans="1:12" ht="15" x14ac:dyDescent="0.2">
      <c r="B32" s="43"/>
    </row>
    <row r="33" spans="2:2" ht="15" x14ac:dyDescent="0.2">
      <c r="B33" s="44"/>
    </row>
    <row r="34" spans="2:2" ht="15" x14ac:dyDescent="0.2">
      <c r="B34" s="44"/>
    </row>
    <row r="35" spans="2:2" ht="15" x14ac:dyDescent="0.2">
      <c r="B35" s="44"/>
    </row>
    <row r="36" spans="2:2" ht="15" x14ac:dyDescent="0.2">
      <c r="B36" s="44"/>
    </row>
    <row r="37" spans="2:2" ht="15" x14ac:dyDescent="0.2">
      <c r="B37" s="44"/>
    </row>
    <row r="38" spans="2:2" ht="15" x14ac:dyDescent="0.2">
      <c r="B38" s="44"/>
    </row>
    <row r="39" spans="2:2" ht="15" x14ac:dyDescent="0.2">
      <c r="B39" s="44"/>
    </row>
    <row r="40" spans="2:2" ht="15" x14ac:dyDescent="0.2">
      <c r="B40" s="44"/>
    </row>
    <row r="41" spans="2:2" ht="15" x14ac:dyDescent="0.2">
      <c r="B41" s="44"/>
    </row>
    <row r="42" spans="2:2" ht="15" x14ac:dyDescent="0.2">
      <c r="B42" s="44"/>
    </row>
    <row r="43" spans="2:2" ht="15" x14ac:dyDescent="0.2">
      <c r="B43" s="44"/>
    </row>
    <row r="44" spans="2:2" ht="15" x14ac:dyDescent="0.2">
      <c r="B44" s="44"/>
    </row>
    <row r="45" spans="2:2" ht="15" x14ac:dyDescent="0.25">
      <c r="B45"/>
    </row>
  </sheetData>
  <sheetProtection selectLockedCells="1" selectUnlockedCells="1"/>
  <mergeCells count="6">
    <mergeCell ref="A4:L4"/>
    <mergeCell ref="A6:L6"/>
    <mergeCell ref="B10:D10"/>
    <mergeCell ref="E10:L10"/>
    <mergeCell ref="A17:A20"/>
    <mergeCell ref="A16:J16"/>
  </mergeCells>
  <phoneticPr fontId="21" type="noConversion"/>
  <hyperlinks>
    <hyperlink ref="L11" r:id="rId1" xr:uid="{B119C842-DCD2-4FCA-BDEB-FB0CA310D1A7}"/>
    <hyperlink ref="L12" r:id="rId2" xr:uid="{730641E8-26DE-4FA6-BDEF-A3E1CC478CE2}"/>
    <hyperlink ref="L13" r:id="rId3" location=":~:text=L%C3%B6ffler's%20methylene%20blue%20solution%20%2D%20for,or%20histological%20sections%20of%20e.%20g." xr:uid="{DFEB959A-9CDE-4C57-9770-413F8CD94418}"/>
    <hyperlink ref="L14" r:id="rId4" xr:uid="{59E35BDF-5625-48AA-BB17-5B5CFDE09DFC}"/>
    <hyperlink ref="L15" r:id="rId5" xr:uid="{CBC113A5-E759-41CD-833D-164EDE0E5C63}"/>
  </hyperlinks>
  <printOptions horizontalCentered="1" verticalCentered="1"/>
  <pageMargins left="0.28000000000000003" right="0.28000000000000003" top="0.12" bottom="0.12" header="0.51" footer="0.51"/>
  <pageSetup paperSize="9" scale="75" orientation="landscape" horizontalDpi="300" verticalDpi="300"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L46"/>
  <sheetViews>
    <sheetView topLeftCell="A5" zoomScale="120" zoomScaleNormal="120" workbookViewId="0">
      <selection activeCell="K16" sqref="K16"/>
    </sheetView>
  </sheetViews>
  <sheetFormatPr defaultColWidth="8.85546875" defaultRowHeight="12" x14ac:dyDescent="0.2"/>
  <cols>
    <col min="1" max="1" width="5" style="2" customWidth="1"/>
    <col min="2" max="2" width="28.85546875" style="2" customWidth="1"/>
    <col min="3" max="3" width="30.85546875" style="2" customWidth="1"/>
    <col min="4" max="4" width="12.7109375" style="2" customWidth="1"/>
    <col min="5" max="5" width="17.42578125" style="2" customWidth="1"/>
    <col min="6" max="6" width="8.85546875" style="2"/>
    <col min="7" max="7" width="9.28515625" style="2" customWidth="1"/>
    <col min="8" max="8" width="7.42578125" style="2" customWidth="1"/>
    <col min="9" max="9" width="7.5703125" style="2" customWidth="1"/>
    <col min="10" max="10" width="6.5703125" style="2" customWidth="1"/>
    <col min="11" max="11" width="8.5703125" style="2" customWidth="1"/>
    <col min="12" max="12" width="35.5703125" style="2" customWidth="1"/>
    <col min="13" max="16384" width="8.85546875" style="2"/>
  </cols>
  <sheetData>
    <row r="2" spans="1:12" x14ac:dyDescent="0.2">
      <c r="L2" s="8" t="s">
        <v>0</v>
      </c>
    </row>
    <row r="3" spans="1:12" ht="15.75" x14ac:dyDescent="0.25">
      <c r="E3" s="47" t="s">
        <v>67</v>
      </c>
    </row>
    <row r="4" spans="1:12" x14ac:dyDescent="0.2">
      <c r="A4" s="83" t="s">
        <v>1</v>
      </c>
      <c r="B4" s="83"/>
      <c r="C4" s="83"/>
      <c r="D4" s="83"/>
      <c r="E4" s="83"/>
      <c r="F4" s="83"/>
      <c r="G4" s="83"/>
      <c r="H4" s="83"/>
      <c r="I4" s="83"/>
      <c r="J4" s="83"/>
      <c r="K4" s="83"/>
      <c r="L4" s="83"/>
    </row>
    <row r="5" spans="1:12" s="1" customFormat="1" x14ac:dyDescent="0.25">
      <c r="A5" s="3"/>
      <c r="B5" s="4"/>
      <c r="C5" s="4"/>
      <c r="D5" s="4"/>
      <c r="E5" s="4"/>
      <c r="F5" s="4"/>
      <c r="G5" s="4"/>
      <c r="H5" s="4"/>
      <c r="I5" s="4"/>
      <c r="J5" s="4"/>
      <c r="K5" s="4"/>
      <c r="L5" s="4"/>
    </row>
    <row r="6" spans="1:12" s="1" customFormat="1" x14ac:dyDescent="0.25">
      <c r="A6" s="84" t="s">
        <v>2</v>
      </c>
      <c r="B6" s="84"/>
      <c r="C6" s="84"/>
      <c r="D6" s="84"/>
      <c r="E6" s="84"/>
      <c r="F6" s="84"/>
      <c r="G6" s="84"/>
      <c r="H6" s="84"/>
      <c r="I6" s="84"/>
      <c r="J6" s="84"/>
      <c r="K6" s="84"/>
      <c r="L6" s="84"/>
    </row>
    <row r="7" spans="1:12" ht="12.4" customHeight="1" x14ac:dyDescent="0.2">
      <c r="A7" s="20"/>
      <c r="B7" s="20"/>
      <c r="C7" s="20"/>
      <c r="D7" s="20"/>
      <c r="E7" s="20"/>
      <c r="F7" s="20"/>
      <c r="G7" s="20"/>
      <c r="H7" s="20"/>
      <c r="I7" s="20"/>
      <c r="J7" s="20"/>
      <c r="K7" s="20"/>
      <c r="L7" s="20"/>
    </row>
    <row r="8" spans="1:12" ht="96" x14ac:dyDescent="0.2">
      <c r="A8" s="58" t="s">
        <v>3</v>
      </c>
      <c r="B8" s="59" t="s">
        <v>27</v>
      </c>
      <c r="C8" s="59" t="s">
        <v>4</v>
      </c>
      <c r="D8" s="59" t="s">
        <v>66</v>
      </c>
      <c r="E8" s="59" t="s">
        <v>5</v>
      </c>
      <c r="F8" s="59" t="s">
        <v>6</v>
      </c>
      <c r="G8" s="59" t="s">
        <v>7</v>
      </c>
      <c r="H8" s="59" t="s">
        <v>8</v>
      </c>
      <c r="I8" s="59" t="s">
        <v>9</v>
      </c>
      <c r="J8" s="59" t="s">
        <v>64</v>
      </c>
      <c r="K8" s="59" t="s">
        <v>65</v>
      </c>
      <c r="L8" s="59" t="s">
        <v>10</v>
      </c>
    </row>
    <row r="9" spans="1:12" x14ac:dyDescent="0.2">
      <c r="A9" s="5">
        <v>1</v>
      </c>
      <c r="B9" s="6">
        <v>2</v>
      </c>
      <c r="C9" s="6">
        <v>3</v>
      </c>
      <c r="D9" s="6">
        <v>4</v>
      </c>
      <c r="E9" s="6">
        <v>5</v>
      </c>
      <c r="F9" s="6">
        <v>6</v>
      </c>
      <c r="G9" s="6">
        <v>7</v>
      </c>
      <c r="H9" s="6">
        <v>8</v>
      </c>
      <c r="I9" s="6">
        <v>9</v>
      </c>
      <c r="J9" s="6">
        <v>10</v>
      </c>
      <c r="K9" s="6">
        <v>11</v>
      </c>
      <c r="L9" s="6">
        <v>12</v>
      </c>
    </row>
    <row r="10" spans="1:12" ht="12.75" customHeight="1" x14ac:dyDescent="0.2">
      <c r="A10" s="5" t="s">
        <v>76</v>
      </c>
      <c r="B10" s="94" t="s">
        <v>83</v>
      </c>
      <c r="C10" s="94"/>
      <c r="D10" s="94"/>
      <c r="E10" s="86" t="s">
        <v>11</v>
      </c>
      <c r="F10" s="86"/>
      <c r="G10" s="86"/>
      <c r="H10" s="86"/>
      <c r="I10" s="86"/>
      <c r="J10" s="86"/>
      <c r="K10" s="86"/>
      <c r="L10" s="86"/>
    </row>
    <row r="11" spans="1:12" ht="36.75" customHeight="1" x14ac:dyDescent="0.2">
      <c r="A11" s="5" t="s">
        <v>77</v>
      </c>
      <c r="B11" s="16" t="s">
        <v>68</v>
      </c>
      <c r="C11" s="40" t="s">
        <v>74</v>
      </c>
      <c r="D11" s="38">
        <v>700</v>
      </c>
      <c r="E11" s="22" t="s">
        <v>116</v>
      </c>
      <c r="F11" s="81">
        <v>700</v>
      </c>
      <c r="G11" s="34" t="s">
        <v>119</v>
      </c>
      <c r="H11" s="82">
        <v>700</v>
      </c>
      <c r="I11" s="77"/>
      <c r="J11" s="56"/>
      <c r="K11" s="77"/>
      <c r="L11" s="78"/>
    </row>
    <row r="12" spans="1:12" ht="36.75" customHeight="1" x14ac:dyDescent="0.2">
      <c r="A12" s="5" t="s">
        <v>78</v>
      </c>
      <c r="B12" s="16" t="s">
        <v>69</v>
      </c>
      <c r="C12" s="40" t="s">
        <v>74</v>
      </c>
      <c r="D12" s="38">
        <v>700</v>
      </c>
      <c r="E12" s="22" t="s">
        <v>116</v>
      </c>
      <c r="F12" s="81">
        <v>700</v>
      </c>
      <c r="G12" s="34" t="s">
        <v>119</v>
      </c>
      <c r="H12" s="82">
        <v>700</v>
      </c>
      <c r="I12" s="77"/>
      <c r="J12" s="56"/>
      <c r="K12" s="77"/>
      <c r="L12" s="78"/>
    </row>
    <row r="13" spans="1:12" ht="24.75" customHeight="1" x14ac:dyDescent="0.2">
      <c r="A13" s="5" t="s">
        <v>79</v>
      </c>
      <c r="B13" s="16" t="s">
        <v>70</v>
      </c>
      <c r="C13" s="40" t="s">
        <v>75</v>
      </c>
      <c r="D13" s="34">
        <v>700</v>
      </c>
      <c r="E13" s="22" t="s">
        <v>117</v>
      </c>
      <c r="F13" s="81">
        <v>700</v>
      </c>
      <c r="G13" s="34" t="s">
        <v>119</v>
      </c>
      <c r="H13" s="82">
        <v>700</v>
      </c>
      <c r="I13" s="77"/>
      <c r="J13" s="56"/>
      <c r="K13" s="77"/>
      <c r="L13" s="78"/>
    </row>
    <row r="14" spans="1:12" ht="26.25" customHeight="1" x14ac:dyDescent="0.2">
      <c r="A14" s="5" t="s">
        <v>80</v>
      </c>
      <c r="B14" s="35" t="s">
        <v>71</v>
      </c>
      <c r="C14" s="40" t="s">
        <v>75</v>
      </c>
      <c r="D14" s="49">
        <v>700</v>
      </c>
      <c r="E14" s="22" t="s">
        <v>117</v>
      </c>
      <c r="F14" s="81">
        <v>700</v>
      </c>
      <c r="G14" s="34" t="s">
        <v>119</v>
      </c>
      <c r="H14" s="82">
        <v>700</v>
      </c>
      <c r="I14" s="77"/>
      <c r="J14" s="56"/>
      <c r="K14" s="77"/>
      <c r="L14" s="78"/>
    </row>
    <row r="15" spans="1:12" ht="27" customHeight="1" x14ac:dyDescent="0.2">
      <c r="A15" s="5" t="s">
        <v>81</v>
      </c>
      <c r="B15" s="48" t="s">
        <v>72</v>
      </c>
      <c r="C15" s="40" t="s">
        <v>75</v>
      </c>
      <c r="D15" s="37">
        <v>700</v>
      </c>
      <c r="E15" s="22" t="s">
        <v>117</v>
      </c>
      <c r="F15" s="81">
        <v>700</v>
      </c>
      <c r="G15" s="34" t="s">
        <v>119</v>
      </c>
      <c r="H15" s="82">
        <v>700</v>
      </c>
      <c r="I15" s="77"/>
      <c r="J15" s="56"/>
      <c r="K15" s="77"/>
      <c r="L15" s="78"/>
    </row>
    <row r="16" spans="1:12" ht="36" customHeight="1" x14ac:dyDescent="0.2">
      <c r="A16" s="5" t="s">
        <v>82</v>
      </c>
      <c r="B16" s="18" t="s">
        <v>73</v>
      </c>
      <c r="C16" s="40" t="s">
        <v>74</v>
      </c>
      <c r="D16" s="37">
        <v>200</v>
      </c>
      <c r="E16" s="22" t="s">
        <v>116</v>
      </c>
      <c r="F16" s="81">
        <v>700</v>
      </c>
      <c r="G16" s="34" t="s">
        <v>119</v>
      </c>
      <c r="H16" s="82">
        <v>700</v>
      </c>
      <c r="I16" s="77"/>
      <c r="J16" s="56"/>
      <c r="K16" s="77"/>
      <c r="L16" s="78"/>
    </row>
    <row r="17" spans="1:12" ht="15.6" customHeight="1" x14ac:dyDescent="0.2">
      <c r="A17" s="95" t="s">
        <v>118</v>
      </c>
      <c r="B17" s="96"/>
      <c r="C17" s="96"/>
      <c r="D17" s="96"/>
      <c r="E17" s="96"/>
      <c r="F17" s="96"/>
      <c r="G17" s="96"/>
      <c r="H17" s="96"/>
      <c r="I17" s="96"/>
      <c r="J17" s="97"/>
      <c r="K17" s="79"/>
      <c r="L17" s="80"/>
    </row>
    <row r="18" spans="1:12" ht="17.25" customHeight="1" x14ac:dyDescent="0.2">
      <c r="A18" s="88"/>
      <c r="B18" s="25" t="s">
        <v>19</v>
      </c>
      <c r="C18" s="26"/>
      <c r="D18" s="26"/>
      <c r="E18" s="26"/>
      <c r="F18" s="26"/>
      <c r="G18" s="26"/>
      <c r="H18" s="26"/>
      <c r="I18" s="26"/>
      <c r="J18" s="26"/>
      <c r="K18" s="26"/>
      <c r="L18" s="26"/>
    </row>
    <row r="19" spans="1:12" x14ac:dyDescent="0.2">
      <c r="A19" s="88"/>
      <c r="B19" s="25" t="s">
        <v>20</v>
      </c>
      <c r="C19" s="26"/>
      <c r="D19" s="26"/>
      <c r="E19" s="26"/>
      <c r="F19" s="26"/>
      <c r="G19" s="26"/>
      <c r="H19" s="26"/>
      <c r="I19" s="26"/>
      <c r="J19" s="26"/>
      <c r="K19" s="26"/>
      <c r="L19" s="26"/>
    </row>
    <row r="20" spans="1:12" ht="12.95" customHeight="1" x14ac:dyDescent="0.2">
      <c r="A20" s="88"/>
      <c r="B20" s="25" t="s">
        <v>21</v>
      </c>
      <c r="C20" s="26"/>
      <c r="D20" s="26"/>
      <c r="E20" s="26"/>
      <c r="F20" s="26"/>
      <c r="G20" s="26"/>
      <c r="H20" s="26"/>
      <c r="I20" s="26"/>
      <c r="J20" s="26"/>
      <c r="K20" s="26"/>
      <c r="L20" s="26"/>
    </row>
    <row r="21" spans="1:12" x14ac:dyDescent="0.2">
      <c r="A21" s="88"/>
      <c r="B21" s="25" t="s">
        <v>22</v>
      </c>
      <c r="C21" s="26"/>
      <c r="D21" s="23"/>
    </row>
    <row r="22" spans="1:12" x14ac:dyDescent="0.2">
      <c r="A22" s="23"/>
      <c r="B22" s="23"/>
      <c r="C22" s="23"/>
    </row>
    <row r="32" spans="1:12" ht="15" x14ac:dyDescent="0.2">
      <c r="B32" s="42"/>
    </row>
    <row r="33" spans="2:2" ht="15" x14ac:dyDescent="0.2">
      <c r="B33" s="43"/>
    </row>
    <row r="34" spans="2:2" ht="15" x14ac:dyDescent="0.2">
      <c r="B34" s="44"/>
    </row>
    <row r="35" spans="2:2" ht="15" x14ac:dyDescent="0.2">
      <c r="B35" s="44"/>
    </row>
    <row r="36" spans="2:2" ht="15" x14ac:dyDescent="0.2">
      <c r="B36" s="44"/>
    </row>
    <row r="37" spans="2:2" ht="15" x14ac:dyDescent="0.2">
      <c r="B37" s="44"/>
    </row>
    <row r="38" spans="2:2" ht="15" x14ac:dyDescent="0.2">
      <c r="B38" s="44"/>
    </row>
    <row r="39" spans="2:2" ht="15" x14ac:dyDescent="0.2">
      <c r="B39" s="44"/>
    </row>
    <row r="40" spans="2:2" ht="15" x14ac:dyDescent="0.2">
      <c r="B40" s="44"/>
    </row>
    <row r="41" spans="2:2" ht="15" x14ac:dyDescent="0.2">
      <c r="B41" s="44"/>
    </row>
    <row r="42" spans="2:2" ht="15" x14ac:dyDescent="0.2">
      <c r="B42" s="44"/>
    </row>
    <row r="43" spans="2:2" ht="15" x14ac:dyDescent="0.2">
      <c r="B43" s="44"/>
    </row>
    <row r="44" spans="2:2" ht="15" x14ac:dyDescent="0.2">
      <c r="B44" s="44"/>
    </row>
    <row r="45" spans="2:2" ht="15" x14ac:dyDescent="0.2">
      <c r="B45" s="44"/>
    </row>
    <row r="46" spans="2:2" ht="15" x14ac:dyDescent="0.25">
      <c r="B46"/>
    </row>
  </sheetData>
  <mergeCells count="6">
    <mergeCell ref="A18:A21"/>
    <mergeCell ref="A4:L4"/>
    <mergeCell ref="A6:L6"/>
    <mergeCell ref="B10:D10"/>
    <mergeCell ref="E10:L10"/>
    <mergeCell ref="A17:J17"/>
  </mergeCells>
  <pageMargins left="0.7" right="0.7" top="0.75" bottom="0.75" header="0.3" footer="0.3"/>
  <pageSetup paperSize="256" orientation="portrait" horizontalDpi="203" verticalDpi="20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L17"/>
  <sheetViews>
    <sheetView zoomScale="90" zoomScaleNormal="90" workbookViewId="0">
      <selection activeCell="K12" sqref="K12"/>
    </sheetView>
  </sheetViews>
  <sheetFormatPr defaultColWidth="8.85546875" defaultRowHeight="12" x14ac:dyDescent="0.2"/>
  <cols>
    <col min="1" max="1" width="5" style="2" customWidth="1"/>
    <col min="2" max="2" width="28.85546875" style="2" customWidth="1"/>
    <col min="3" max="3" width="30.85546875" style="2" customWidth="1"/>
    <col min="4" max="4" width="12.7109375" style="2" customWidth="1"/>
    <col min="5" max="5" width="26.7109375" style="2" customWidth="1"/>
    <col min="6" max="6" width="8.85546875" style="2"/>
    <col min="7" max="7" width="9.5703125" style="2" customWidth="1"/>
    <col min="8" max="8" width="9" style="2" customWidth="1"/>
    <col min="9" max="9" width="9.140625" style="2" customWidth="1"/>
    <col min="10" max="10" width="7.85546875" style="2" customWidth="1"/>
    <col min="11" max="11" width="8.5703125" style="2" customWidth="1"/>
    <col min="12" max="12" width="35.5703125" style="2" customWidth="1"/>
    <col min="13" max="16384" width="8.85546875" style="2"/>
  </cols>
  <sheetData>
    <row r="2" spans="1:12" x14ac:dyDescent="0.2">
      <c r="L2" s="8" t="s">
        <v>0</v>
      </c>
    </row>
    <row r="3" spans="1:12" ht="15.75" x14ac:dyDescent="0.25">
      <c r="E3" s="47" t="s">
        <v>67</v>
      </c>
    </row>
    <row r="4" spans="1:12" x14ac:dyDescent="0.2">
      <c r="A4" s="83" t="s">
        <v>23</v>
      </c>
      <c r="B4" s="83"/>
      <c r="C4" s="83"/>
      <c r="D4" s="83"/>
      <c r="E4" s="83"/>
      <c r="F4" s="83"/>
      <c r="G4" s="83"/>
      <c r="H4" s="83"/>
      <c r="I4" s="83"/>
      <c r="J4" s="83"/>
      <c r="K4" s="83"/>
      <c r="L4" s="83"/>
    </row>
    <row r="5" spans="1:12" s="1" customFormat="1" x14ac:dyDescent="0.25">
      <c r="A5" s="3"/>
      <c r="B5" s="4"/>
      <c r="C5" s="4"/>
      <c r="D5" s="4"/>
      <c r="E5" s="4"/>
      <c r="F5" s="4"/>
      <c r="G5" s="4"/>
      <c r="H5" s="4"/>
      <c r="I5" s="4"/>
      <c r="J5" s="4"/>
      <c r="K5" s="4"/>
      <c r="L5" s="4"/>
    </row>
    <row r="6" spans="1:12" s="1" customFormat="1" x14ac:dyDescent="0.25">
      <c r="A6" s="84" t="s">
        <v>2</v>
      </c>
      <c r="B6" s="84"/>
      <c r="C6" s="84"/>
      <c r="D6" s="84"/>
      <c r="E6" s="84"/>
      <c r="F6" s="84"/>
      <c r="G6" s="84"/>
      <c r="H6" s="84"/>
      <c r="I6" s="84"/>
      <c r="J6" s="84"/>
      <c r="K6" s="84"/>
      <c r="L6" s="84"/>
    </row>
    <row r="7" spans="1:12" ht="12.4" customHeight="1" x14ac:dyDescent="0.2">
      <c r="A7" s="20"/>
      <c r="B7" s="20"/>
      <c r="C7" s="20"/>
      <c r="D7" s="20"/>
      <c r="E7" s="20"/>
      <c r="F7" s="20"/>
      <c r="G7" s="20"/>
      <c r="H7" s="20"/>
      <c r="I7" s="20"/>
      <c r="J7" s="20"/>
      <c r="K7" s="20"/>
      <c r="L7" s="20"/>
    </row>
    <row r="8" spans="1:12" ht="96" x14ac:dyDescent="0.2">
      <c r="A8" s="58" t="s">
        <v>3</v>
      </c>
      <c r="B8" s="59" t="s">
        <v>27</v>
      </c>
      <c r="C8" s="59" t="s">
        <v>4</v>
      </c>
      <c r="D8" s="59" t="s">
        <v>108</v>
      </c>
      <c r="E8" s="59" t="s">
        <v>5</v>
      </c>
      <c r="F8" s="59" t="s">
        <v>6</v>
      </c>
      <c r="G8" s="59" t="s">
        <v>7</v>
      </c>
      <c r="H8" s="59" t="s">
        <v>8</v>
      </c>
      <c r="I8" s="59" t="s">
        <v>9</v>
      </c>
      <c r="J8" s="59" t="s">
        <v>64</v>
      </c>
      <c r="K8" s="59" t="s">
        <v>65</v>
      </c>
      <c r="L8" s="59" t="s">
        <v>10</v>
      </c>
    </row>
    <row r="9" spans="1:12" x14ac:dyDescent="0.2">
      <c r="A9" s="5">
        <v>1</v>
      </c>
      <c r="B9" s="6">
        <v>2</v>
      </c>
      <c r="C9" s="6">
        <v>3</v>
      </c>
      <c r="D9" s="6">
        <v>4</v>
      </c>
      <c r="E9" s="6">
        <v>5</v>
      </c>
      <c r="F9" s="6">
        <v>6</v>
      </c>
      <c r="G9" s="6">
        <v>7</v>
      </c>
      <c r="H9" s="6">
        <v>8</v>
      </c>
      <c r="I9" s="6">
        <v>9</v>
      </c>
      <c r="J9" s="6">
        <v>10</v>
      </c>
      <c r="K9" s="6">
        <v>11</v>
      </c>
      <c r="L9" s="6">
        <v>12</v>
      </c>
    </row>
    <row r="10" spans="1:12" ht="12.75" customHeight="1" x14ac:dyDescent="0.2">
      <c r="A10" s="5" t="s">
        <v>53</v>
      </c>
      <c r="B10" s="94" t="s">
        <v>55</v>
      </c>
      <c r="C10" s="94"/>
      <c r="D10" s="94"/>
      <c r="E10" s="86" t="s">
        <v>24</v>
      </c>
      <c r="F10" s="86"/>
      <c r="G10" s="86"/>
      <c r="H10" s="86"/>
      <c r="I10" s="86"/>
      <c r="J10" s="86"/>
      <c r="K10" s="98"/>
      <c r="L10" s="86"/>
    </row>
    <row r="11" spans="1:12" ht="69" customHeight="1" x14ac:dyDescent="0.2">
      <c r="A11" s="62" t="s">
        <v>54</v>
      </c>
      <c r="B11" s="63" t="s">
        <v>115</v>
      </c>
      <c r="C11" s="64" t="s">
        <v>45</v>
      </c>
      <c r="D11" s="65" t="s">
        <v>25</v>
      </c>
      <c r="E11" s="66" t="s">
        <v>109</v>
      </c>
      <c r="F11" s="67" t="s">
        <v>94</v>
      </c>
      <c r="G11" s="68" t="s">
        <v>18</v>
      </c>
      <c r="H11" s="69">
        <v>1</v>
      </c>
      <c r="I11" s="70">
        <v>169</v>
      </c>
      <c r="J11" s="71">
        <f>I11</f>
        <v>169</v>
      </c>
      <c r="K11" s="72">
        <f>J11*1.05</f>
        <v>177.45000000000002</v>
      </c>
      <c r="L11" s="74" t="s">
        <v>110</v>
      </c>
    </row>
    <row r="12" spans="1:12" ht="15" customHeight="1" x14ac:dyDescent="0.2">
      <c r="A12" s="73"/>
      <c r="B12" s="99" t="s">
        <v>57</v>
      </c>
      <c r="C12" s="99"/>
      <c r="D12" s="99"/>
      <c r="E12" s="99"/>
      <c r="F12" s="99"/>
      <c r="G12" s="99"/>
      <c r="H12" s="99"/>
      <c r="I12" s="99"/>
      <c r="J12" s="99"/>
      <c r="K12" s="60">
        <f>SUM(K11)</f>
        <v>177.45000000000002</v>
      </c>
      <c r="L12" s="27"/>
    </row>
    <row r="13" spans="1:12" ht="15.6" customHeight="1" x14ac:dyDescent="0.2">
      <c r="A13" s="88"/>
      <c r="B13" s="25" t="s">
        <v>19</v>
      </c>
      <c r="C13" s="26"/>
      <c r="D13" s="26"/>
      <c r="E13" s="26"/>
      <c r="F13" s="26"/>
      <c r="G13" s="26"/>
      <c r="H13" s="26"/>
      <c r="I13" s="26"/>
      <c r="J13" s="26"/>
      <c r="K13" s="26"/>
      <c r="L13" s="26"/>
    </row>
    <row r="14" spans="1:12" ht="17.25" customHeight="1" x14ac:dyDescent="0.2">
      <c r="A14" s="88"/>
      <c r="B14" s="25" t="s">
        <v>20</v>
      </c>
      <c r="C14" s="26"/>
      <c r="D14" s="26"/>
      <c r="E14" s="26"/>
      <c r="F14" s="26"/>
      <c r="G14" s="26"/>
      <c r="H14" s="26"/>
      <c r="I14" s="26"/>
      <c r="J14" s="26"/>
      <c r="K14" s="26"/>
      <c r="L14" s="26"/>
    </row>
    <row r="15" spans="1:12" x14ac:dyDescent="0.2">
      <c r="A15" s="88"/>
      <c r="B15" s="25" t="s">
        <v>21</v>
      </c>
      <c r="C15" s="39"/>
      <c r="D15" s="26"/>
      <c r="E15" s="26"/>
      <c r="F15" s="26"/>
      <c r="G15" s="26"/>
      <c r="H15" s="26"/>
      <c r="I15" s="26"/>
      <c r="J15" s="26"/>
      <c r="K15" s="26"/>
      <c r="L15" s="26"/>
    </row>
    <row r="16" spans="1:12" ht="12.95" customHeight="1" x14ac:dyDescent="0.2">
      <c r="A16" s="88"/>
      <c r="B16" s="25"/>
      <c r="C16" s="26"/>
      <c r="D16" s="26"/>
      <c r="E16" s="26"/>
      <c r="F16" s="26"/>
      <c r="G16" s="26"/>
      <c r="H16" s="26"/>
      <c r="I16" s="26"/>
      <c r="J16" s="26"/>
      <c r="K16" s="26"/>
      <c r="L16" s="26"/>
    </row>
    <row r="17" spans="1:4" x14ac:dyDescent="0.2">
      <c r="A17" s="23"/>
      <c r="B17" s="23"/>
      <c r="C17" s="23"/>
      <c r="D17" s="23"/>
    </row>
  </sheetData>
  <sheetProtection selectLockedCells="1" selectUnlockedCells="1"/>
  <mergeCells count="6">
    <mergeCell ref="A13:A16"/>
    <mergeCell ref="A4:L4"/>
    <mergeCell ref="A6:L6"/>
    <mergeCell ref="B10:D10"/>
    <mergeCell ref="E10:L10"/>
    <mergeCell ref="B12:J12"/>
  </mergeCells>
  <hyperlinks>
    <hyperlink ref="L11" r:id="rId1" xr:uid="{F8432CC6-21E0-40D9-9D96-300BF63582E6}"/>
  </hyperlinks>
  <printOptions horizontalCentered="1" verticalCentered="1"/>
  <pageMargins left="0.28000000000000003" right="0.28000000000000003" top="0.12" bottom="0.12" header="0.51" footer="0.51"/>
  <pageSetup paperSize="9" scale="75"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L17"/>
  <sheetViews>
    <sheetView zoomScale="90" zoomScaleNormal="90" workbookViewId="0">
      <selection activeCell="A12" sqref="A12:J12"/>
    </sheetView>
  </sheetViews>
  <sheetFormatPr defaultColWidth="8.85546875" defaultRowHeight="12" x14ac:dyDescent="0.2"/>
  <cols>
    <col min="1" max="1" width="5" style="2" customWidth="1"/>
    <col min="2" max="2" width="28.85546875" style="2" customWidth="1"/>
    <col min="3" max="3" width="30.85546875" style="2" customWidth="1"/>
    <col min="4" max="4" width="12.7109375" style="2" customWidth="1"/>
    <col min="5" max="5" width="28" style="2" customWidth="1"/>
    <col min="6" max="6" width="8.85546875" style="2"/>
    <col min="7" max="7" width="8.140625" style="2" customWidth="1"/>
    <col min="8" max="8" width="8.5703125" style="2" customWidth="1"/>
    <col min="9" max="9" width="8.85546875" style="2" customWidth="1"/>
    <col min="10" max="10" width="9.140625" style="2" customWidth="1"/>
    <col min="11" max="11" width="8.5703125" style="2" customWidth="1"/>
    <col min="12" max="12" width="35.5703125" style="2" customWidth="1"/>
    <col min="13" max="16384" width="8.85546875" style="2"/>
  </cols>
  <sheetData>
    <row r="2" spans="1:12" x14ac:dyDescent="0.2">
      <c r="L2" s="8" t="s">
        <v>0</v>
      </c>
    </row>
    <row r="3" spans="1:12" ht="15.75" x14ac:dyDescent="0.25">
      <c r="E3" s="47" t="s">
        <v>67</v>
      </c>
    </row>
    <row r="4" spans="1:12" x14ac:dyDescent="0.2">
      <c r="A4" s="83" t="s">
        <v>23</v>
      </c>
      <c r="B4" s="83"/>
      <c r="C4" s="83"/>
      <c r="D4" s="83"/>
      <c r="E4" s="83"/>
      <c r="F4" s="83"/>
      <c r="G4" s="83"/>
      <c r="H4" s="83"/>
      <c r="I4" s="83"/>
      <c r="J4" s="83"/>
      <c r="K4" s="83"/>
      <c r="L4" s="83"/>
    </row>
    <row r="5" spans="1:12" s="1" customFormat="1" x14ac:dyDescent="0.25">
      <c r="A5" s="3"/>
      <c r="B5" s="4"/>
      <c r="C5" s="4"/>
      <c r="D5" s="4"/>
      <c r="E5" s="4"/>
      <c r="F5" s="4"/>
      <c r="G5" s="4"/>
      <c r="H5" s="4"/>
      <c r="I5" s="4"/>
      <c r="J5" s="4"/>
      <c r="K5" s="4"/>
      <c r="L5" s="4"/>
    </row>
    <row r="6" spans="1:12" s="1" customFormat="1" x14ac:dyDescent="0.25">
      <c r="A6" s="84" t="s">
        <v>2</v>
      </c>
      <c r="B6" s="84"/>
      <c r="C6" s="84"/>
      <c r="D6" s="84"/>
      <c r="E6" s="84"/>
      <c r="F6" s="84"/>
      <c r="G6" s="84"/>
      <c r="H6" s="84"/>
      <c r="I6" s="84"/>
      <c r="J6" s="84"/>
      <c r="K6" s="84"/>
      <c r="L6" s="84"/>
    </row>
    <row r="7" spans="1:12" ht="12.4" customHeight="1" x14ac:dyDescent="0.2">
      <c r="A7" s="20"/>
      <c r="B7" s="20"/>
      <c r="C7" s="20"/>
      <c r="D7" s="20"/>
      <c r="E7" s="20"/>
      <c r="F7" s="20"/>
      <c r="G7" s="20"/>
      <c r="H7" s="20"/>
      <c r="I7" s="20"/>
      <c r="J7" s="20"/>
      <c r="K7" s="20"/>
      <c r="L7" s="20"/>
    </row>
    <row r="8" spans="1:12" ht="96" x14ac:dyDescent="0.2">
      <c r="A8" s="58" t="s">
        <v>3</v>
      </c>
      <c r="B8" s="59" t="s">
        <v>27</v>
      </c>
      <c r="C8" s="59" t="s">
        <v>4</v>
      </c>
      <c r="D8" s="59" t="s">
        <v>108</v>
      </c>
      <c r="E8" s="59" t="s">
        <v>5</v>
      </c>
      <c r="F8" s="59" t="s">
        <v>6</v>
      </c>
      <c r="G8" s="59" t="s">
        <v>7</v>
      </c>
      <c r="H8" s="59" t="s">
        <v>8</v>
      </c>
      <c r="I8" s="59" t="s">
        <v>9</v>
      </c>
      <c r="J8" s="59" t="s">
        <v>64</v>
      </c>
      <c r="K8" s="59" t="s">
        <v>65</v>
      </c>
      <c r="L8" s="59" t="s">
        <v>10</v>
      </c>
    </row>
    <row r="9" spans="1:12" x14ac:dyDescent="0.2">
      <c r="A9" s="5">
        <v>1</v>
      </c>
      <c r="B9" s="6">
        <v>2</v>
      </c>
      <c r="C9" s="6">
        <v>3</v>
      </c>
      <c r="D9" s="6">
        <v>4</v>
      </c>
      <c r="E9" s="6">
        <v>5</v>
      </c>
      <c r="F9" s="6">
        <v>6</v>
      </c>
      <c r="G9" s="6">
        <v>7</v>
      </c>
      <c r="H9" s="6">
        <v>8</v>
      </c>
      <c r="I9" s="6">
        <v>9</v>
      </c>
      <c r="J9" s="6">
        <v>10</v>
      </c>
      <c r="K9" s="6">
        <v>11</v>
      </c>
      <c r="L9" s="6">
        <v>12</v>
      </c>
    </row>
    <row r="10" spans="1:12" ht="24.75" customHeight="1" x14ac:dyDescent="0.2">
      <c r="A10" s="5" t="s">
        <v>85</v>
      </c>
      <c r="B10" s="94" t="s">
        <v>84</v>
      </c>
      <c r="C10" s="94"/>
      <c r="D10" s="94"/>
      <c r="E10" s="86" t="s">
        <v>43</v>
      </c>
      <c r="F10" s="86"/>
      <c r="G10" s="86"/>
      <c r="H10" s="86"/>
      <c r="I10" s="86"/>
      <c r="J10" s="86"/>
      <c r="K10" s="86"/>
      <c r="L10" s="86"/>
    </row>
    <row r="11" spans="1:12" ht="120" customHeight="1" x14ac:dyDescent="0.2">
      <c r="A11" s="5" t="s">
        <v>86</v>
      </c>
      <c r="B11" s="16" t="s">
        <v>39</v>
      </c>
      <c r="C11" s="40" t="s">
        <v>36</v>
      </c>
      <c r="D11" s="34" t="s">
        <v>89</v>
      </c>
      <c r="E11" s="22" t="s">
        <v>112</v>
      </c>
      <c r="F11" s="54" t="s">
        <v>89</v>
      </c>
      <c r="G11" s="52" t="s">
        <v>113</v>
      </c>
      <c r="H11" s="53" t="s">
        <v>114</v>
      </c>
      <c r="I11" s="55">
        <v>105</v>
      </c>
      <c r="J11" s="56">
        <f>I11</f>
        <v>105</v>
      </c>
      <c r="K11" s="55">
        <f>J11*1.05</f>
        <v>110.25</v>
      </c>
      <c r="L11" s="57" t="s">
        <v>111</v>
      </c>
    </row>
    <row r="12" spans="1:12" ht="15" customHeight="1" x14ac:dyDescent="0.2">
      <c r="A12" s="99" t="s">
        <v>87</v>
      </c>
      <c r="B12" s="99"/>
      <c r="C12" s="99"/>
      <c r="D12" s="99"/>
      <c r="E12" s="99"/>
      <c r="F12" s="99"/>
      <c r="G12" s="99"/>
      <c r="H12" s="99"/>
      <c r="I12" s="99"/>
      <c r="J12" s="99"/>
      <c r="K12" s="60">
        <f>SUM(K11)</f>
        <v>110.25</v>
      </c>
      <c r="L12" s="27"/>
    </row>
    <row r="13" spans="1:12" ht="15.6" customHeight="1" x14ac:dyDescent="0.2">
      <c r="A13" s="88"/>
      <c r="B13" s="25" t="s">
        <v>19</v>
      </c>
      <c r="C13" s="26"/>
      <c r="D13" s="26"/>
      <c r="E13" s="26"/>
      <c r="F13" s="26"/>
      <c r="G13" s="26"/>
      <c r="H13" s="26"/>
      <c r="I13" s="26"/>
      <c r="J13" s="26"/>
      <c r="K13" s="26"/>
      <c r="L13" s="26"/>
    </row>
    <row r="14" spans="1:12" ht="17.25" customHeight="1" x14ac:dyDescent="0.2">
      <c r="A14" s="88"/>
      <c r="B14" s="25" t="s">
        <v>20</v>
      </c>
      <c r="C14" s="26"/>
      <c r="D14" s="26"/>
      <c r="E14" s="26"/>
      <c r="F14" s="26"/>
      <c r="G14" s="26"/>
      <c r="H14" s="26"/>
      <c r="I14" s="26"/>
      <c r="J14" s="26"/>
      <c r="K14" s="26"/>
      <c r="L14" s="26"/>
    </row>
    <row r="15" spans="1:12" x14ac:dyDescent="0.2">
      <c r="A15" s="88"/>
      <c r="B15" s="25" t="s">
        <v>26</v>
      </c>
      <c r="C15" s="26"/>
      <c r="D15" s="26"/>
      <c r="E15" s="26"/>
      <c r="F15" s="26"/>
      <c r="G15" s="26"/>
      <c r="H15" s="26"/>
      <c r="I15" s="26"/>
      <c r="J15" s="26"/>
      <c r="K15" s="26"/>
      <c r="L15" s="26"/>
    </row>
    <row r="16" spans="1:12" ht="12.95" customHeight="1" x14ac:dyDescent="0.2">
      <c r="A16" s="88"/>
      <c r="B16" s="25"/>
      <c r="C16" s="26"/>
      <c r="D16" s="26"/>
      <c r="E16" s="26"/>
      <c r="F16" s="26"/>
      <c r="G16" s="26"/>
      <c r="H16" s="26"/>
      <c r="I16" s="26"/>
      <c r="J16" s="26"/>
      <c r="K16" s="26"/>
      <c r="L16" s="26"/>
    </row>
    <row r="17" spans="1:4" x14ac:dyDescent="0.2">
      <c r="A17" s="23"/>
      <c r="B17" s="23"/>
      <c r="C17" s="23"/>
      <c r="D17" s="23"/>
    </row>
  </sheetData>
  <sheetProtection selectLockedCells="1" selectUnlockedCells="1"/>
  <mergeCells count="6">
    <mergeCell ref="A13:A16"/>
    <mergeCell ref="A4:L4"/>
    <mergeCell ref="A6:L6"/>
    <mergeCell ref="B10:D10"/>
    <mergeCell ref="E10:L10"/>
    <mergeCell ref="A12:J12"/>
  </mergeCells>
  <hyperlinks>
    <hyperlink ref="L11" r:id="rId1" xr:uid="{74070342-A319-46A7-84FA-7215A4FA39A0}"/>
  </hyperlinks>
  <printOptions horizontalCentered="1" verticalCentered="1"/>
  <pageMargins left="0.28000000000000003" right="0.28000000000000003" top="0.12" bottom="0.12" header="0.51" footer="0.51"/>
  <pageSetup paperSize="9" scale="75"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7"/>
  <sheetViews>
    <sheetView tabSelected="1" zoomScale="90" zoomScaleNormal="90" workbookViewId="0"/>
  </sheetViews>
  <sheetFormatPr defaultColWidth="8.85546875" defaultRowHeight="12" x14ac:dyDescent="0.2"/>
  <cols>
    <col min="1" max="1" width="5" style="2" customWidth="1"/>
    <col min="2" max="2" width="28.85546875" style="2" customWidth="1"/>
    <col min="3" max="3" width="30.85546875" style="2" customWidth="1"/>
    <col min="4" max="4" width="12.7109375" style="2" customWidth="1"/>
    <col min="5" max="5" width="11.85546875" style="2" customWidth="1"/>
    <col min="6" max="6" width="8.85546875" style="2"/>
    <col min="7" max="7" width="7" style="2" customWidth="1"/>
    <col min="8" max="8" width="7.42578125" style="2" customWidth="1"/>
    <col min="9" max="9" width="7.5703125" style="2" customWidth="1"/>
    <col min="10" max="10" width="6.5703125" style="2" customWidth="1"/>
    <col min="11" max="11" width="8.5703125" style="2" customWidth="1"/>
    <col min="12" max="12" width="35.5703125" style="2" customWidth="1"/>
    <col min="13" max="16384" width="8.85546875" style="2"/>
  </cols>
  <sheetData>
    <row r="2" spans="1:12" x14ac:dyDescent="0.2">
      <c r="L2" s="8" t="s">
        <v>0</v>
      </c>
    </row>
    <row r="3" spans="1:12" ht="15.75" x14ac:dyDescent="0.25">
      <c r="E3" s="47" t="s">
        <v>67</v>
      </c>
    </row>
    <row r="4" spans="1:12" x14ac:dyDescent="0.2">
      <c r="A4" s="83" t="s">
        <v>23</v>
      </c>
      <c r="B4" s="83"/>
      <c r="C4" s="83"/>
      <c r="D4" s="83"/>
      <c r="E4" s="83"/>
      <c r="F4" s="83"/>
      <c r="G4" s="83"/>
      <c r="H4" s="83"/>
      <c r="I4" s="83"/>
      <c r="J4" s="83"/>
      <c r="K4" s="83"/>
      <c r="L4" s="83"/>
    </row>
    <row r="5" spans="1:12" s="1" customFormat="1" x14ac:dyDescent="0.25">
      <c r="A5" s="3"/>
      <c r="B5" s="4"/>
      <c r="C5" s="4"/>
      <c r="D5" s="4"/>
      <c r="E5" s="4"/>
      <c r="F5" s="4"/>
      <c r="G5" s="4"/>
      <c r="H5" s="4"/>
      <c r="I5" s="4"/>
      <c r="J5" s="4"/>
      <c r="K5" s="4"/>
      <c r="L5" s="4"/>
    </row>
    <row r="6" spans="1:12" s="1" customFormat="1" x14ac:dyDescent="0.25">
      <c r="A6" s="84" t="s">
        <v>2</v>
      </c>
      <c r="B6" s="84"/>
      <c r="C6" s="84"/>
      <c r="D6" s="84"/>
      <c r="E6" s="84"/>
      <c r="F6" s="84"/>
      <c r="G6" s="84"/>
      <c r="H6" s="84"/>
      <c r="I6" s="84"/>
      <c r="J6" s="84"/>
      <c r="K6" s="84"/>
      <c r="L6" s="84"/>
    </row>
    <row r="7" spans="1:12" ht="12.4" customHeight="1" x14ac:dyDescent="0.2">
      <c r="A7" s="20"/>
      <c r="B7" s="20"/>
      <c r="C7" s="20"/>
      <c r="D7" s="20"/>
      <c r="E7" s="20"/>
      <c r="F7" s="20"/>
      <c r="G7" s="20"/>
      <c r="H7" s="20"/>
      <c r="I7" s="20"/>
      <c r="J7" s="20"/>
      <c r="K7" s="20"/>
      <c r="L7" s="20"/>
    </row>
    <row r="8" spans="1:12" ht="96" x14ac:dyDescent="0.2">
      <c r="A8" s="5" t="s">
        <v>3</v>
      </c>
      <c r="B8" s="6" t="s">
        <v>27</v>
      </c>
      <c r="C8" s="6" t="s">
        <v>4</v>
      </c>
      <c r="D8" s="6" t="s">
        <v>62</v>
      </c>
      <c r="E8" s="6" t="s">
        <v>5</v>
      </c>
      <c r="F8" s="6" t="s">
        <v>6</v>
      </c>
      <c r="G8" s="6" t="s">
        <v>7</v>
      </c>
      <c r="H8" s="6" t="s">
        <v>8</v>
      </c>
      <c r="I8" s="6" t="s">
        <v>9</v>
      </c>
      <c r="J8" s="6" t="s">
        <v>64</v>
      </c>
      <c r="K8" s="6" t="s">
        <v>65</v>
      </c>
      <c r="L8" s="6" t="s">
        <v>10</v>
      </c>
    </row>
    <row r="9" spans="1:12" x14ac:dyDescent="0.2">
      <c r="A9" s="5">
        <v>1</v>
      </c>
      <c r="B9" s="6">
        <v>2</v>
      </c>
      <c r="C9" s="6">
        <v>3</v>
      </c>
      <c r="D9" s="6">
        <v>4</v>
      </c>
      <c r="E9" s="6">
        <v>5</v>
      </c>
      <c r="F9" s="6">
        <v>6</v>
      </c>
      <c r="G9" s="6">
        <v>7</v>
      </c>
      <c r="H9" s="6">
        <v>8</v>
      </c>
      <c r="I9" s="6">
        <v>9</v>
      </c>
      <c r="J9" s="6">
        <v>10</v>
      </c>
      <c r="K9" s="6">
        <v>11</v>
      </c>
      <c r="L9" s="6">
        <v>12</v>
      </c>
    </row>
    <row r="10" spans="1:12" ht="24.75" customHeight="1" x14ac:dyDescent="0.2">
      <c r="A10" s="5" t="s">
        <v>56</v>
      </c>
      <c r="B10" s="94" t="s">
        <v>88</v>
      </c>
      <c r="C10" s="94"/>
      <c r="D10" s="94"/>
      <c r="E10" s="86" t="s">
        <v>40</v>
      </c>
      <c r="F10" s="86"/>
      <c r="G10" s="86"/>
      <c r="H10" s="86"/>
      <c r="I10" s="86"/>
      <c r="J10" s="86"/>
      <c r="K10" s="86"/>
      <c r="L10" s="86"/>
    </row>
    <row r="11" spans="1:12" ht="82.5" customHeight="1" x14ac:dyDescent="0.2">
      <c r="A11" s="5" t="s">
        <v>28</v>
      </c>
      <c r="B11" s="16" t="s">
        <v>42</v>
      </c>
      <c r="C11" s="40" t="s">
        <v>41</v>
      </c>
      <c r="D11" s="34" t="s">
        <v>63</v>
      </c>
      <c r="E11" s="22"/>
      <c r="F11" s="24"/>
      <c r="G11" s="17"/>
      <c r="H11" s="13"/>
      <c r="I11" s="14"/>
      <c r="J11" s="6"/>
      <c r="K11" s="14"/>
      <c r="L11" s="14"/>
    </row>
    <row r="12" spans="1:12" ht="15" customHeight="1" x14ac:dyDescent="0.2">
      <c r="A12" s="28"/>
      <c r="B12" s="100" t="s">
        <v>29</v>
      </c>
      <c r="C12" s="100"/>
      <c r="D12" s="100"/>
      <c r="E12" s="100"/>
      <c r="F12" s="100"/>
      <c r="G12" s="29"/>
      <c r="H12" s="30"/>
      <c r="I12" s="31"/>
      <c r="J12" s="32"/>
      <c r="K12" s="31"/>
      <c r="L12" s="31"/>
    </row>
    <row r="13" spans="1:12" ht="15.6" customHeight="1" x14ac:dyDescent="0.2">
      <c r="A13" s="88"/>
      <c r="B13" s="25" t="s">
        <v>19</v>
      </c>
      <c r="C13" s="26"/>
      <c r="D13" s="26"/>
      <c r="E13" s="26"/>
      <c r="F13" s="26"/>
      <c r="G13" s="26"/>
      <c r="H13" s="26"/>
      <c r="I13" s="26"/>
      <c r="J13" s="26"/>
      <c r="K13" s="26"/>
      <c r="L13" s="26"/>
    </row>
    <row r="14" spans="1:12" ht="17.25" customHeight="1" x14ac:dyDescent="0.2">
      <c r="A14" s="88"/>
      <c r="B14" s="25" t="s">
        <v>20</v>
      </c>
      <c r="C14" s="26"/>
      <c r="D14" s="26"/>
      <c r="E14" s="26"/>
      <c r="F14" s="26"/>
      <c r="G14" s="26"/>
      <c r="H14" s="26"/>
      <c r="I14" s="26"/>
      <c r="J14" s="26"/>
      <c r="K14" s="26"/>
      <c r="L14" s="26"/>
    </row>
    <row r="15" spans="1:12" x14ac:dyDescent="0.2">
      <c r="A15" s="88"/>
      <c r="B15" s="25" t="s">
        <v>26</v>
      </c>
      <c r="C15" s="26"/>
      <c r="D15" s="26"/>
      <c r="E15" s="26"/>
      <c r="F15" s="26"/>
      <c r="G15" s="26"/>
      <c r="H15" s="26"/>
      <c r="I15" s="26"/>
      <c r="J15" s="26"/>
      <c r="K15" s="26"/>
      <c r="L15" s="26"/>
    </row>
    <row r="16" spans="1:12" ht="12.95" customHeight="1" x14ac:dyDescent="0.2">
      <c r="A16" s="88"/>
      <c r="B16" s="25"/>
      <c r="C16" s="26"/>
      <c r="D16" s="26"/>
      <c r="E16" s="26"/>
      <c r="F16" s="26"/>
      <c r="G16" s="26"/>
      <c r="H16" s="26"/>
      <c r="I16" s="26"/>
      <c r="J16" s="26"/>
      <c r="K16" s="26"/>
      <c r="L16" s="26"/>
    </row>
    <row r="17" spans="1:4" x14ac:dyDescent="0.2">
      <c r="A17" s="23"/>
      <c r="B17" s="23"/>
      <c r="C17" s="23"/>
      <c r="D17" s="23"/>
    </row>
  </sheetData>
  <sheetProtection selectLockedCells="1" selectUnlockedCells="1"/>
  <mergeCells count="6">
    <mergeCell ref="A13:A16"/>
    <mergeCell ref="A4:L4"/>
    <mergeCell ref="A6:L6"/>
    <mergeCell ref="B10:D10"/>
    <mergeCell ref="E10:L10"/>
    <mergeCell ref="B12:F12"/>
  </mergeCells>
  <printOptions horizontalCentered="1" verticalCentered="1"/>
  <pageMargins left="0.28000000000000003" right="0.28000000000000003" top="0.12" bottom="0.12" header="0.51" footer="0.51"/>
  <pageSetup paperSize="9" scale="75"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1 pirkimo dalis</vt:lpstr>
      <vt:lpstr>2 pirkimo dalis</vt:lpstr>
      <vt:lpstr>3 pirkimo dalis</vt:lpstr>
      <vt:lpstr>4 pirkimo dalis</vt:lpstr>
      <vt:lpstr>5 pirkimo dalis</vt:lpstr>
      <vt:lpstr>6 pirkimo dalis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dc:creator>
  <cp:lastModifiedBy>Regina</cp:lastModifiedBy>
  <cp:lastPrinted>2019-01-04T09:20:16Z</cp:lastPrinted>
  <dcterms:created xsi:type="dcterms:W3CDTF">2019-01-02T11:04:24Z</dcterms:created>
  <dcterms:modified xsi:type="dcterms:W3CDTF">2025-05-27T05:22:37Z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1033-10.2.0.5965</vt:lpwstr>
  </property>
</Properties>
</file>