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2. SUPAPRASTINTI konkursai\Histoakrilo klijai. Pirkimo Nr. 3192-2\"/>
    </mc:Choice>
  </mc:AlternateContent>
  <xr:revisionPtr revIDLastSave="0" documentId="13_ncr:1_{A2922880-324D-4B1A-922A-149D3A5CA5C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1" l="1"/>
  <c r="F35" i="1"/>
  <c r="G45" i="1" s="1"/>
  <c r="G21" i="1"/>
  <c r="F45" i="1" l="1"/>
  <c r="F46" i="1" s="1"/>
  <c r="F47" i="1" s="1"/>
</calcChain>
</file>

<file path=xl/sharedStrings.xml><?xml version="1.0" encoding="utf-8"?>
<sst xmlns="http://schemas.openxmlformats.org/spreadsheetml/2006/main" count="128" uniqueCount="109">
  <si>
    <t>PIRKIMO SĄLYGŲ PRIEDAS "PASIŪLYMO FORMA"</t>
  </si>
  <si>
    <t>HISTOAKRILO KLIJAI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</si>
  <si>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</si>
  <si>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</si>
  <si>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</si>
  <si>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</si>
  <si>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</si>
  <si>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</si>
  <si>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</si>
  <si>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</si>
  <si>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</si>
  <si>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</si>
  <si>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</si>
  <si>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</si>
  <si>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</si>
  <si>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</si>
  <si>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</si>
  <si>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</si>
  <si>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</si>
  <si>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</si>
  <si>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</si>
  <si>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</si>
  <si>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</si>
  <si>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</si>
  <si>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</si>
  <si>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</si>
  <si>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</si>
  <si>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</si>
  <si>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</si>
  <si>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</si>
  <si>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</si>
  <si>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</si>
  <si>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kataloje (jeigu turi)</t>
  </si>
  <si>
    <t>Konkreti siūlomo parametro reikšmė</t>
  </si>
  <si>
    <t>Dokumentas, kuriame yra nurodyta parametro reikšmė, pavadinimas ir puslapio Nr.</t>
  </si>
  <si>
    <t>1.1.</t>
  </si>
  <si>
    <t>Histoacryl klijai</t>
  </si>
  <si>
    <t>vnt</t>
  </si>
  <si>
    <t>1.1.1.</t>
  </si>
  <si>
    <t>Spalvos pasirinkimas būtinas</t>
  </si>
  <si>
    <t>1.1.2.</t>
  </si>
  <si>
    <t>Sterilus</t>
  </si>
  <si>
    <t>1.1.3.</t>
  </si>
  <si>
    <t>Skysti</t>
  </si>
  <si>
    <t>1.1.4.</t>
  </si>
  <si>
    <t xml:space="preserve">Sintetiniai </t>
  </si>
  <si>
    <t>1.1.5.</t>
  </si>
  <si>
    <t>Klijų spalvos pasirinkimas būtinas</t>
  </si>
  <si>
    <t>1.1.6.</t>
  </si>
  <si>
    <t>Klijai tinkami naudoti skleroterapijos procedūrai</t>
  </si>
  <si>
    <t>1.1.7.</t>
  </si>
  <si>
    <t>Klijai tinkami naudoti žaizdų uždarymui</t>
  </si>
  <si>
    <t>1.1.8.</t>
  </si>
  <si>
    <t>Tūris 0,5 ml.</t>
  </si>
  <si>
    <t>1.1.9.</t>
  </si>
  <si>
    <t>Sudėtis: n-butyl-2-cyanoakrylato</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</si>
  <si>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</si>
  <si>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</si>
  <si>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</si>
  <si>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</si>
  <si>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</si>
  <si>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</si>
  <si>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</si>
  <si>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</si>
  <si>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</si>
  <si>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</si>
  <si>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</si>
  <si>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</si>
  <si>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</si>
  <si>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</si>
  <si>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</si>
  <si>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</si>
  <si>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</si>
  <si>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</si>
  <si>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</si>
  <si>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</si>
  <si>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</si>
  <si>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</si>
  <si>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</si>
  <si>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</si>
  <si>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3192-2 2025-05-15 16:28:53</t>
  </si>
  <si>
    <t>6 priedas</t>
  </si>
  <si>
    <t>jis nurodo priežastis, dėl kurių PVM nemoka:</t>
  </si>
  <si>
    <t xml:space="preserve">5. Tais atvejais, kai pagal galiojančius teisės aktus tiekėjui nereikia mokėti PVM, </t>
  </si>
  <si>
    <t>Spalvos pasirinkimas yra</t>
  </si>
  <si>
    <t>Sterilūs</t>
  </si>
  <si>
    <t>Klijų spalvos pasirinkimas yra</t>
  </si>
  <si>
    <t>1 pirk. dalis Technical file Histoacryl MDR, 2 psl.</t>
  </si>
  <si>
    <t>1 pirk. dalis Technical file Histoacryl MDR, 3 psl.</t>
  </si>
  <si>
    <t>1 pirk. dalis Technical file Histoacryl MDR, 3, 5 psl.</t>
  </si>
  <si>
    <t>1 pirk. dalis Technical file Histoacryl MDR 3 psl.</t>
  </si>
  <si>
    <t>B.Braun Surgical S.A., Histoacryl, 1050044, 105 0071</t>
  </si>
  <si>
    <t>Vilnius</t>
  </si>
  <si>
    <t>UAB B.Braun Medical</t>
  </si>
  <si>
    <t>Viršuliškių skg.34-1, LT-05132 Vilnius</t>
  </si>
  <si>
    <t>LT115517314</t>
  </si>
  <si>
    <t>LT617044060001097040, AB “SEB bankas”, kodas 70440</t>
  </si>
  <si>
    <t>Direktorius Kęstutis Liauba</t>
  </si>
  <si>
    <t xml:space="preserve">Tiekimo vadybininkė Odeta Muralytė, 0 5 237 43 33, odeta.muralyte@bbraun.com;  office.lt@bbraun.com </t>
  </si>
  <si>
    <t>Valdyba:    1.	Mia Ulrika Eklund
2.	Bert Bender
3.	Oliver Schaumann</t>
  </si>
  <si>
    <t>Erika Zeleniakaitė</t>
  </si>
  <si>
    <t>tel. +37068280793, erika.zeleniakaite@bbraun.com</t>
  </si>
  <si>
    <t xml:space="preserve">katalogai </t>
  </si>
  <si>
    <t>Sertifikatai</t>
  </si>
  <si>
    <t>Direktoriaus įgaliojimas</t>
  </si>
  <si>
    <t>ne</t>
  </si>
  <si>
    <t>Vaida Vereniūtė – Berlinskienė</t>
  </si>
  <si>
    <t xml:space="preserve">viešųjų pirkimų specialistė - biuro administratorė </t>
  </si>
  <si>
    <t>Tiekėjo deklaracija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</si>
</sst>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5" borderId="1" xfId="0" applyFont="1" applyFill="1" applyBorder="1" applyProtection="1">
      <protection locked="0"/>
    </xf>
    <xf numFmtId="0" fontId="4" fillId="4" borderId="0" xfId="0" applyFont="1" applyFill="1"/>
    <xf numFmtId="0" fontId="5" fillId="4" borderId="23" xfId="0" applyFont="1" applyFill="1" applyBorder="1"/>
    <xf numFmtId="0" fontId="4" fillId="4" borderId="23" xfId="0" applyFont="1" applyFill="1" applyBorder="1"/>
    <xf numFmtId="0" fontId="4" fillId="6"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4" borderId="23" xfId="0" applyFont="1" applyFill="1" applyBorder="1" applyAlignment="1">
      <alignment wrapText="1"/>
    </xf>
    <xf numFmtId="0" fontId="4" fillId="4" borderId="23" xfId="0" applyFont="1" applyFill="1" applyBorder="1" applyAlignment="1">
      <alignment wrapText="1"/>
    </xf>
    <xf numFmtId="0" fontId="4" fillId="5" borderId="23" xfId="0" applyFont="1" applyFill="1" applyBorder="1" applyAlignment="1" applyProtection="1">
      <alignment wrapText="1"/>
      <protection locked="0"/>
    </xf>
    <xf numFmtId="0" fontId="4" fillId="4" borderId="0" xfId="0" applyFont="1" applyFill="1" applyAlignment="1">
      <alignment wrapText="1"/>
    </xf>
    <xf numFmtId="0" fontId="4" fillId="2" borderId="0" xfId="0" applyFont="1" applyFill="1" applyAlignment="1">
      <alignment horizontal="center"/>
    </xf>
    <xf numFmtId="0" fontId="5" fillId="4" borderId="23" xfId="0" applyFont="1" applyFill="1" applyBorder="1" applyAlignment="1">
      <alignment horizontal="center"/>
    </xf>
    <xf numFmtId="0" fontId="4" fillId="4" borderId="23" xfId="0" applyFont="1" applyFill="1" applyBorder="1" applyAlignment="1">
      <alignment horizontal="center"/>
    </xf>
    <xf numFmtId="0" fontId="4" fillId="5" borderId="0" xfId="0" applyFont="1" applyFill="1" applyAlignment="1" applyProtection="1">
      <alignment horizontal="center"/>
      <protection locked="0"/>
    </xf>
    <xf numFmtId="0" fontId="4" fillId="5" borderId="23" xfId="0" applyFont="1" applyFill="1" applyBorder="1" applyAlignment="1" applyProtection="1">
      <alignment horizontal="center"/>
      <protection locked="0"/>
    </xf>
    <xf numFmtId="0" fontId="3" fillId="5" borderId="23" xfId="0" applyFont="1" applyFill="1" applyBorder="1" applyAlignment="1" applyProtection="1">
      <alignment wrapText="1"/>
      <protection locked="0"/>
    </xf>
    <xf numFmtId="14" fontId="4" fillId="5" borderId="1" xfId="0" applyNumberFormat="1" applyFont="1" applyFill="1" applyBorder="1" applyProtection="1">
      <protection locked="0"/>
    </xf>
    <xf numFmtId="0" fontId="2" fillId="5" borderId="1" xfId="0"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5" borderId="1" xfId="0" applyFont="1" applyFill="1" applyBorder="1" applyAlignment="1" applyProtection="1">
      <alignment horizontal="center" vertical="center" wrapText="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2" fillId="5" borderId="1"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4" fillId="5" borderId="1" xfId="0" applyFont="1" applyFill="1" applyBorder="1" applyAlignment="1" applyProtection="1">
      <alignment horizontal="left" vertical="center" wrapText="1"/>
      <protection locked="0"/>
    </xf>
    <xf numFmtId="0" fontId="4" fillId="5" borderId="17" xfId="0" applyFont="1" applyFill="1" applyBorder="1" applyAlignment="1" applyProtection="1">
      <alignment horizontal="center" vertical="center" wrapText="1"/>
      <protection locked="0"/>
    </xf>
    <xf numFmtId="0" fontId="5" fillId="2" borderId="0" xfId="0" applyFont="1" applyFill="1" applyAlignment="1">
      <alignment horizontal="left"/>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4" borderId="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
  <sheetViews>
    <sheetView tabSelected="1" topLeftCell="A24" workbookViewId="0">
      <selection activeCell="C18" sqref="C18:F18"/>
    </sheetView>
  </sheetViews>
  <sheetFormatPr defaultColWidth="10.875" defaultRowHeight="15" x14ac:dyDescent="0.25"/>
  <cols>
    <col min="1" max="1" width="9.125" style="1" customWidth="1"/>
    <col min="2" max="2" width="40.125" style="1" customWidth="1"/>
    <col min="3" max="3" width="11.75" style="28" customWidth="1"/>
    <col min="4" max="4" width="13.875" style="28" customWidth="1"/>
    <col min="5" max="5" width="17.375" style="1" customWidth="1"/>
    <col min="6" max="6" width="19.875" style="1" customWidth="1"/>
    <col min="7" max="7" width="17.375" style="12" customWidth="1"/>
    <col min="8" max="8" width="22.375" style="12" customWidth="1"/>
    <col min="9" max="9" width="22.5" style="12" customWidth="1"/>
    <col min="10" max="15" width="25" style="1" customWidth="1"/>
    <col min="16" max="16" width="10.875" style="1" customWidth="1"/>
    <col min="17" max="16384" width="10.875" style="1"/>
  </cols>
  <sheetData>
    <row r="1" spans="1:6" x14ac:dyDescent="0.25">
      <c r="C1" s="28" t="s">
        <v>81</v>
      </c>
    </row>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34">
        <v>45800</v>
      </c>
    </row>
    <row r="9" spans="1:6" x14ac:dyDescent="0.25">
      <c r="A9" s="4" t="s">
        <v>5</v>
      </c>
      <c r="B9" s="14"/>
    </row>
    <row r="10" spans="1:6" x14ac:dyDescent="0.25">
      <c r="A10" s="4" t="s">
        <v>6</v>
      </c>
      <c r="B10" s="35" t="s">
        <v>92</v>
      </c>
    </row>
    <row r="12" spans="1:6" ht="15.75" x14ac:dyDescent="0.25">
      <c r="A12" s="44" t="s">
        <v>7</v>
      </c>
      <c r="B12" s="45"/>
      <c r="C12" s="50" t="s">
        <v>93</v>
      </c>
      <c r="D12" s="38"/>
      <c r="E12" s="38"/>
      <c r="F12" s="39"/>
    </row>
    <row r="13" spans="1:6" ht="15.95" customHeight="1" x14ac:dyDescent="0.25">
      <c r="A13" s="49" t="s">
        <v>8</v>
      </c>
      <c r="B13" s="42"/>
      <c r="C13" s="37">
        <v>11551739</v>
      </c>
      <c r="D13" s="38"/>
      <c r="E13" s="38"/>
      <c r="F13" s="39"/>
    </row>
    <row r="14" spans="1:6" ht="15.95" customHeight="1" x14ac:dyDescent="0.25">
      <c r="A14" s="49" t="s">
        <v>9</v>
      </c>
      <c r="B14" s="42"/>
      <c r="C14" s="37" t="s">
        <v>94</v>
      </c>
      <c r="D14" s="38"/>
      <c r="E14" s="38"/>
      <c r="F14" s="39"/>
    </row>
    <row r="15" spans="1:6" ht="15.95" customHeight="1" x14ac:dyDescent="0.25">
      <c r="A15" s="44" t="s">
        <v>10</v>
      </c>
      <c r="B15" s="45"/>
      <c r="C15" s="37" t="s">
        <v>95</v>
      </c>
      <c r="D15" s="38"/>
      <c r="E15" s="38"/>
      <c r="F15" s="39"/>
    </row>
    <row r="16" spans="1:6" ht="63.2" customHeight="1" x14ac:dyDescent="0.25">
      <c r="A16" s="41" t="s">
        <v>11</v>
      </c>
      <c r="B16" s="42"/>
      <c r="C16" s="37" t="s">
        <v>96</v>
      </c>
      <c r="D16" s="38"/>
      <c r="E16" s="38"/>
      <c r="F16" s="39"/>
    </row>
    <row r="17" spans="1:7" ht="15.95" customHeight="1" x14ac:dyDescent="0.25">
      <c r="A17" s="44" t="s">
        <v>12</v>
      </c>
      <c r="B17" s="45"/>
      <c r="C17" s="40" t="s">
        <v>100</v>
      </c>
      <c r="D17" s="38"/>
      <c r="E17" s="38"/>
      <c r="F17" s="39"/>
    </row>
    <row r="18" spans="1:7" ht="15.95" customHeight="1" x14ac:dyDescent="0.25">
      <c r="A18" s="44" t="s">
        <v>13</v>
      </c>
      <c r="B18" s="45"/>
      <c r="C18" s="40" t="s">
        <v>101</v>
      </c>
      <c r="D18" s="38"/>
      <c r="E18" s="38"/>
      <c r="F18" s="39"/>
    </row>
    <row r="19" spans="1:7" ht="48" customHeight="1" x14ac:dyDescent="0.25">
      <c r="A19" s="44" t="s">
        <v>14</v>
      </c>
      <c r="B19" s="45"/>
      <c r="C19" s="37" t="s">
        <v>97</v>
      </c>
      <c r="D19" s="38"/>
      <c r="E19" s="38"/>
      <c r="F19" s="39"/>
    </row>
    <row r="20" spans="1:7" ht="54.95" customHeight="1" x14ac:dyDescent="0.25">
      <c r="A20" s="44" t="s">
        <v>15</v>
      </c>
      <c r="B20" s="45"/>
      <c r="C20" s="37" t="s">
        <v>98</v>
      </c>
      <c r="D20" s="38"/>
      <c r="E20" s="38"/>
      <c r="F20" s="39"/>
    </row>
    <row r="21" spans="1:7" ht="71.099999999999994" customHeight="1" x14ac:dyDescent="0.25">
      <c r="A21" s="46" t="s">
        <v>16</v>
      </c>
      <c r="B21" s="47"/>
      <c r="C21" s="51" t="s">
        <v>99</v>
      </c>
      <c r="D21" s="52"/>
      <c r="E21" s="52"/>
      <c r="F21" s="52"/>
      <c r="G21" s="27" t="str">
        <f>IF((SUMPRODUCT(--(C21=""))&gt;0), "Privaloma užpildyti, kai taikomi pašalinimo pagrindai", "")</f>
        <v/>
      </c>
    </row>
    <row r="22" spans="1:7" ht="18" customHeight="1" x14ac:dyDescent="0.25">
      <c r="A22" s="5"/>
      <c r="B22" s="5"/>
      <c r="C22" s="6"/>
      <c r="D22" s="6"/>
      <c r="E22" s="6"/>
      <c r="F22" s="6"/>
    </row>
    <row r="23" spans="1:7" x14ac:dyDescent="0.25">
      <c r="A23" s="43"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8" t="s">
        <v>22</v>
      </c>
      <c r="B28" s="36"/>
      <c r="C28" s="36"/>
      <c r="D28" s="36"/>
      <c r="E28" s="36"/>
      <c r="F28" s="36"/>
    </row>
    <row r="29" spans="1:7" x14ac:dyDescent="0.25">
      <c r="A29" s="36" t="s">
        <v>23</v>
      </c>
      <c r="B29" s="36"/>
      <c r="C29" s="36"/>
      <c r="D29" s="36"/>
      <c r="E29" s="36"/>
      <c r="F29" s="36"/>
    </row>
    <row r="30" spans="1:7" x14ac:dyDescent="0.25">
      <c r="A30" s="15" t="s">
        <v>83</v>
      </c>
      <c r="D30" s="31"/>
    </row>
    <row r="31" spans="1:7" x14ac:dyDescent="0.25">
      <c r="A31" s="15" t="s">
        <v>82</v>
      </c>
      <c r="D31" s="31"/>
    </row>
    <row r="32" spans="1:7" x14ac:dyDescent="0.25">
      <c r="A32" s="15" t="s">
        <v>24</v>
      </c>
    </row>
    <row r="33" spans="1:9" x14ac:dyDescent="0.25">
      <c r="A33" s="13" t="s">
        <v>25</v>
      </c>
    </row>
    <row r="34" spans="1:9" ht="60" x14ac:dyDescent="0.25">
      <c r="A34" s="16" t="s">
        <v>26</v>
      </c>
      <c r="B34" s="16" t="s">
        <v>27</v>
      </c>
      <c r="C34" s="29" t="s">
        <v>28</v>
      </c>
      <c r="D34" s="29" t="s">
        <v>29</v>
      </c>
      <c r="E34" s="16" t="s">
        <v>30</v>
      </c>
      <c r="F34" s="16" t="s">
        <v>31</v>
      </c>
      <c r="G34" s="24" t="s">
        <v>32</v>
      </c>
      <c r="H34" s="24" t="s">
        <v>33</v>
      </c>
      <c r="I34" s="24" t="s">
        <v>34</v>
      </c>
    </row>
    <row r="35" spans="1:9" ht="45" x14ac:dyDescent="0.25">
      <c r="A35" s="17" t="s">
        <v>35</v>
      </c>
      <c r="B35" s="17" t="s">
        <v>36</v>
      </c>
      <c r="C35" s="30">
        <v>300</v>
      </c>
      <c r="D35" s="30" t="s">
        <v>37</v>
      </c>
      <c r="E35" s="18">
        <v>9.8000000000000007</v>
      </c>
      <c r="F35" s="17">
        <f>IF(ISBLANK(E35),"", PRODUCT(C35,E35))</f>
        <v>2940</v>
      </c>
      <c r="G35" s="33" t="s">
        <v>91</v>
      </c>
      <c r="H35" s="25"/>
      <c r="I35" s="25"/>
    </row>
    <row r="36" spans="1:9" ht="30" x14ac:dyDescent="0.25">
      <c r="A36" s="17" t="s">
        <v>38</v>
      </c>
      <c r="B36" s="17" t="s">
        <v>39</v>
      </c>
      <c r="C36" s="30"/>
      <c r="D36" s="30"/>
      <c r="E36" s="17"/>
      <c r="F36" s="17"/>
      <c r="G36" s="25"/>
      <c r="H36" s="33" t="s">
        <v>84</v>
      </c>
      <c r="I36" s="33" t="s">
        <v>88</v>
      </c>
    </row>
    <row r="37" spans="1:9" ht="30" x14ac:dyDescent="0.25">
      <c r="A37" s="17" t="s">
        <v>40</v>
      </c>
      <c r="B37" s="17" t="s">
        <v>41</v>
      </c>
      <c r="C37" s="30"/>
      <c r="D37" s="30"/>
      <c r="E37" s="17"/>
      <c r="F37" s="17"/>
      <c r="G37" s="25"/>
      <c r="H37" s="33" t="s">
        <v>85</v>
      </c>
      <c r="I37" s="33" t="s">
        <v>89</v>
      </c>
    </row>
    <row r="38" spans="1:9" ht="30" x14ac:dyDescent="0.25">
      <c r="A38" s="17" t="s">
        <v>42</v>
      </c>
      <c r="B38" s="17" t="s">
        <v>43</v>
      </c>
      <c r="C38" s="30"/>
      <c r="D38" s="30"/>
      <c r="E38" s="17"/>
      <c r="F38" s="17"/>
      <c r="G38" s="25"/>
      <c r="H38" s="26" t="s">
        <v>43</v>
      </c>
      <c r="I38" s="33" t="s">
        <v>87</v>
      </c>
    </row>
    <row r="39" spans="1:9" ht="30" x14ac:dyDescent="0.25">
      <c r="A39" s="17" t="s">
        <v>44</v>
      </c>
      <c r="B39" s="17" t="s">
        <v>45</v>
      </c>
      <c r="C39" s="30"/>
      <c r="D39" s="30"/>
      <c r="E39" s="17"/>
      <c r="F39" s="17"/>
      <c r="G39" s="25"/>
      <c r="H39" s="26" t="s">
        <v>45</v>
      </c>
      <c r="I39" s="33" t="s">
        <v>88</v>
      </c>
    </row>
    <row r="40" spans="1:9" ht="30" x14ac:dyDescent="0.25">
      <c r="A40" s="17" t="s">
        <v>46</v>
      </c>
      <c r="B40" s="17" t="s">
        <v>47</v>
      </c>
      <c r="C40" s="30"/>
      <c r="D40" s="30"/>
      <c r="E40" s="17"/>
      <c r="F40" s="17"/>
      <c r="G40" s="25"/>
      <c r="H40" s="33" t="s">
        <v>86</v>
      </c>
      <c r="I40" s="33" t="s">
        <v>90</v>
      </c>
    </row>
    <row r="41" spans="1:9" ht="30" x14ac:dyDescent="0.25">
      <c r="A41" s="17" t="s">
        <v>48</v>
      </c>
      <c r="B41" s="17" t="s">
        <v>49</v>
      </c>
      <c r="C41" s="30"/>
      <c r="D41" s="30"/>
      <c r="E41" s="17"/>
      <c r="F41" s="17"/>
      <c r="G41" s="25"/>
      <c r="H41" s="26" t="s">
        <v>49</v>
      </c>
      <c r="I41" s="33" t="s">
        <v>87</v>
      </c>
    </row>
    <row r="42" spans="1:9" ht="30" x14ac:dyDescent="0.25">
      <c r="A42" s="17" t="s">
        <v>50</v>
      </c>
      <c r="B42" s="17" t="s">
        <v>51</v>
      </c>
      <c r="C42" s="30"/>
      <c r="D42" s="30"/>
      <c r="E42" s="17"/>
      <c r="F42" s="17"/>
      <c r="G42" s="25"/>
      <c r="H42" s="26" t="s">
        <v>51</v>
      </c>
      <c r="I42" s="33" t="s">
        <v>87</v>
      </c>
    </row>
    <row r="43" spans="1:9" ht="30" x14ac:dyDescent="0.25">
      <c r="A43" s="17" t="s">
        <v>52</v>
      </c>
      <c r="B43" s="17" t="s">
        <v>53</v>
      </c>
      <c r="C43" s="30"/>
      <c r="D43" s="30"/>
      <c r="E43" s="17"/>
      <c r="F43" s="17"/>
      <c r="G43" s="25"/>
      <c r="H43" s="26" t="s">
        <v>53</v>
      </c>
      <c r="I43" s="33" t="s">
        <v>88</v>
      </c>
    </row>
    <row r="44" spans="1:9" ht="30" x14ac:dyDescent="0.25">
      <c r="A44" s="17" t="s">
        <v>54</v>
      </c>
      <c r="B44" s="17" t="s">
        <v>55</v>
      </c>
      <c r="C44" s="30"/>
      <c r="D44" s="30"/>
      <c r="E44" s="17"/>
      <c r="F44" s="17"/>
      <c r="G44" s="25"/>
      <c r="H44" s="26" t="s">
        <v>55</v>
      </c>
      <c r="I44" s="33" t="s">
        <v>87</v>
      </c>
    </row>
    <row r="45" spans="1:9" x14ac:dyDescent="0.25">
      <c r="E45" s="16" t="s">
        <v>56</v>
      </c>
      <c r="F45" s="16">
        <f>IF((COUNT(C35:C44)&lt;&gt;COUNT(F35:F44)),"", ROUND(SUM(F35:F44),2))</f>
        <v>2940</v>
      </c>
      <c r="G45" s="27" t="str">
        <f>IF((COUNT(C35:C44)&lt;&gt;COUNT(F35:F44)),"Neužpildytos visų objektų kainos", "")</f>
        <v/>
      </c>
    </row>
    <row r="46" spans="1:9" x14ac:dyDescent="0.25">
      <c r="C46" s="29" t="s">
        <v>57</v>
      </c>
      <c r="D46" s="32">
        <v>5</v>
      </c>
      <c r="E46" s="16" t="s">
        <v>58</v>
      </c>
      <c r="F46" s="16">
        <f>IF(OR(F45="",D46=""),"", ROUND(PRODUCT(D46,F45)/100,2))</f>
        <v>147</v>
      </c>
      <c r="G46" s="27" t="str">
        <f>IF(D46="", "Nurodykite taikomą PVM dydį", "")</f>
        <v/>
      </c>
    </row>
    <row r="47" spans="1:9" x14ac:dyDescent="0.25">
      <c r="E47" s="16" t="s">
        <v>59</v>
      </c>
      <c r="F47" s="16">
        <f>IF(ISBLANK(F46), "", ROUND(SUM(F45:F46),2))</f>
        <v>3087</v>
      </c>
    </row>
  </sheetData>
  <sheetProtection algorithmName="SHA-512" hashValue="eYFhtbTNpcyTm6bx8bvMSDJZ0kih0WXpjF1BFzP7Owba+ceVMpfwLLPUpE5230hDTx2uGdYzTVkWL3JHsj4Qew==" saltValue="mrFMnLYKjg44YSJEStGax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honeticPr fontId="8" type="noConversion"/>
  <pageMargins left="0.7" right="0.7" top="0.75" bottom="0.75" header="0.3" footer="0.3"/>
  <pageSetup paperSize="9" scale="4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3" workbookViewId="0">
      <selection activeCell="N39" sqref="N3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4" t="s">
        <v>60</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7"/>
      <c r="B4" s="7"/>
      <c r="C4" s="7"/>
      <c r="D4" s="7"/>
      <c r="E4" s="7"/>
      <c r="F4" s="7"/>
      <c r="G4" s="7"/>
      <c r="H4" s="7"/>
      <c r="I4" s="7"/>
      <c r="J4" s="7"/>
    </row>
    <row r="5" spans="1:11" ht="48" customHeight="1" x14ac:dyDescent="0.25">
      <c r="A5" s="64" t="s">
        <v>61</v>
      </c>
      <c r="B5" s="58"/>
      <c r="C5" s="56" t="s">
        <v>62</v>
      </c>
      <c r="D5" s="57"/>
      <c r="E5" s="58"/>
      <c r="F5" s="56" t="s">
        <v>63</v>
      </c>
      <c r="G5" s="57"/>
      <c r="H5" s="58"/>
      <c r="I5" s="56" t="s">
        <v>64</v>
      </c>
      <c r="J5" s="58"/>
      <c r="K5" s="9" t="s">
        <v>65</v>
      </c>
    </row>
    <row r="6" spans="1:11" ht="48.95" customHeight="1" x14ac:dyDescent="0.25">
      <c r="A6" s="55"/>
      <c r="B6" s="45"/>
      <c r="C6" s="53"/>
      <c r="D6" s="54"/>
      <c r="E6" s="45"/>
      <c r="F6" s="53"/>
      <c r="G6" s="54"/>
      <c r="H6" s="45"/>
      <c r="I6" s="53"/>
      <c r="J6" s="45"/>
      <c r="K6" s="19"/>
    </row>
    <row r="7" spans="1:11" ht="48.95" customHeight="1" x14ac:dyDescent="0.25">
      <c r="A7" s="55"/>
      <c r="B7" s="45"/>
      <c r="C7" s="53"/>
      <c r="D7" s="54"/>
      <c r="E7" s="45"/>
      <c r="F7" s="53"/>
      <c r="G7" s="54"/>
      <c r="H7" s="45"/>
      <c r="I7" s="53"/>
      <c r="J7" s="45"/>
      <c r="K7" s="19"/>
    </row>
    <row r="8" spans="1:11" ht="48.95" customHeight="1" x14ac:dyDescent="0.25">
      <c r="A8" s="55"/>
      <c r="B8" s="45"/>
      <c r="C8" s="53"/>
      <c r="D8" s="54"/>
      <c r="E8" s="45"/>
      <c r="F8" s="53"/>
      <c r="G8" s="54"/>
      <c r="H8" s="45"/>
      <c r="I8" s="53"/>
      <c r="J8" s="45"/>
      <c r="K8" s="19"/>
    </row>
    <row r="9" spans="1:11" ht="48.95" customHeight="1" x14ac:dyDescent="0.25">
      <c r="A9" s="55"/>
      <c r="B9" s="45"/>
      <c r="C9" s="53"/>
      <c r="D9" s="54"/>
      <c r="E9" s="45"/>
      <c r="F9" s="53"/>
      <c r="G9" s="54"/>
      <c r="H9" s="45"/>
      <c r="I9" s="53"/>
      <c r="J9" s="45"/>
      <c r="K9" s="19"/>
    </row>
    <row r="10" spans="1:11" ht="48.95" customHeight="1" x14ac:dyDescent="0.25">
      <c r="A10" s="55"/>
      <c r="B10" s="45"/>
      <c r="C10" s="53"/>
      <c r="D10" s="54"/>
      <c r="E10" s="45"/>
      <c r="F10" s="53"/>
      <c r="G10" s="54"/>
      <c r="H10" s="45"/>
      <c r="I10" s="53"/>
      <c r="J10" s="45"/>
      <c r="K10" s="19"/>
    </row>
    <row r="11" spans="1:11" ht="48.95" customHeight="1" x14ac:dyDescent="0.25">
      <c r="A11" s="55"/>
      <c r="B11" s="45"/>
      <c r="C11" s="53"/>
      <c r="D11" s="54"/>
      <c r="E11" s="45"/>
      <c r="F11" s="53"/>
      <c r="G11" s="54"/>
      <c r="H11" s="45"/>
      <c r="I11" s="53"/>
      <c r="J11" s="45"/>
      <c r="K11" s="19"/>
    </row>
    <row r="12" spans="1:11" ht="48.95" customHeight="1" x14ac:dyDescent="0.25">
      <c r="A12" s="55"/>
      <c r="B12" s="45"/>
      <c r="C12" s="53"/>
      <c r="D12" s="54"/>
      <c r="E12" s="45"/>
      <c r="F12" s="53"/>
      <c r="G12" s="54"/>
      <c r="H12" s="45"/>
      <c r="I12" s="53"/>
      <c r="J12" s="45"/>
      <c r="K12" s="19"/>
    </row>
    <row r="13" spans="1:11" ht="48.95" customHeight="1" x14ac:dyDescent="0.25">
      <c r="A13" s="55"/>
      <c r="B13" s="45"/>
      <c r="C13" s="53"/>
      <c r="D13" s="54"/>
      <c r="E13" s="45"/>
      <c r="F13" s="53"/>
      <c r="G13" s="54"/>
      <c r="H13" s="45"/>
      <c r="I13" s="53"/>
      <c r="J13" s="45"/>
      <c r="K13" s="19"/>
    </row>
    <row r="14" spans="1:11" ht="48.95" customHeight="1" x14ac:dyDescent="0.25">
      <c r="A14" s="55"/>
      <c r="B14" s="45"/>
      <c r="C14" s="53"/>
      <c r="D14" s="54"/>
      <c r="E14" s="45"/>
      <c r="F14" s="53"/>
      <c r="G14" s="54"/>
      <c r="H14" s="45"/>
      <c r="I14" s="53"/>
      <c r="J14" s="45"/>
      <c r="K14" s="19"/>
    </row>
    <row r="15" spans="1:11" ht="48" customHeight="1" thickBot="1" x14ac:dyDescent="0.3">
      <c r="A15" s="69"/>
      <c r="B15" s="63"/>
      <c r="C15" s="61"/>
      <c r="D15" s="62"/>
      <c r="E15" s="63"/>
      <c r="F15" s="61"/>
      <c r="G15" s="62"/>
      <c r="H15" s="63"/>
      <c r="I15" s="61"/>
      <c r="J15" s="63"/>
      <c r="K15" s="20"/>
    </row>
    <row r="16" spans="1:11" ht="18.95" customHeight="1" x14ac:dyDescent="0.25">
      <c r="A16" s="10"/>
      <c r="B16" s="10"/>
      <c r="C16" s="10"/>
      <c r="D16" s="10"/>
      <c r="E16" s="10"/>
      <c r="F16" s="10"/>
      <c r="G16" s="10"/>
      <c r="H16" s="10"/>
      <c r="I16" s="10"/>
      <c r="J16" s="10"/>
      <c r="K16" s="11"/>
    </row>
    <row r="17" spans="1:11" ht="48.95" customHeight="1" x14ac:dyDescent="0.25">
      <c r="A17" s="83" t="s">
        <v>66</v>
      </c>
      <c r="B17" s="36"/>
      <c r="C17" s="36"/>
      <c r="D17" s="36"/>
      <c r="E17" s="36"/>
      <c r="F17" s="36"/>
      <c r="G17" s="36"/>
      <c r="H17" s="36"/>
      <c r="I17" s="36"/>
      <c r="J17" s="36"/>
      <c r="K17" s="36"/>
    </row>
    <row r="18" spans="1:11" ht="15.95" customHeight="1" thickBot="1" x14ac:dyDescent="0.3">
      <c r="A18" s="10"/>
      <c r="B18" s="10"/>
      <c r="C18" s="10"/>
      <c r="D18" s="10"/>
      <c r="E18" s="10"/>
      <c r="F18" s="10"/>
      <c r="G18" s="10"/>
      <c r="H18" s="10"/>
      <c r="I18" s="10"/>
      <c r="J18" s="10"/>
      <c r="K18" s="11"/>
    </row>
    <row r="19" spans="1:11" ht="48.95" customHeight="1" x14ac:dyDescent="0.25">
      <c r="A19" s="64" t="s">
        <v>27</v>
      </c>
      <c r="B19" s="58"/>
      <c r="C19" s="56" t="s">
        <v>62</v>
      </c>
      <c r="D19" s="57"/>
      <c r="E19" s="58"/>
      <c r="F19" s="56" t="s">
        <v>67</v>
      </c>
      <c r="G19" s="57"/>
      <c r="H19" s="58"/>
      <c r="I19" s="67" t="s">
        <v>64</v>
      </c>
      <c r="J19" s="68"/>
      <c r="K19" s="11"/>
    </row>
    <row r="20" spans="1:11" ht="48.95" customHeight="1" x14ac:dyDescent="0.25">
      <c r="A20" s="55"/>
      <c r="B20" s="45"/>
      <c r="C20" s="53"/>
      <c r="D20" s="54"/>
      <c r="E20" s="45"/>
      <c r="F20" s="53"/>
      <c r="G20" s="54"/>
      <c r="H20" s="45"/>
      <c r="I20" s="59"/>
      <c r="J20" s="60"/>
      <c r="K20" s="11"/>
    </row>
    <row r="21" spans="1:11" ht="48.95" customHeight="1" x14ac:dyDescent="0.25">
      <c r="A21" s="55"/>
      <c r="B21" s="45"/>
      <c r="C21" s="53"/>
      <c r="D21" s="54"/>
      <c r="E21" s="45"/>
      <c r="F21" s="53"/>
      <c r="G21" s="54"/>
      <c r="H21" s="45"/>
      <c r="I21" s="59"/>
      <c r="J21" s="60"/>
      <c r="K21" s="11"/>
    </row>
    <row r="22" spans="1:11" ht="48.95" customHeight="1" x14ac:dyDescent="0.25">
      <c r="A22" s="55"/>
      <c r="B22" s="45"/>
      <c r="C22" s="53"/>
      <c r="D22" s="54"/>
      <c r="E22" s="45"/>
      <c r="F22" s="53"/>
      <c r="G22" s="54"/>
      <c r="H22" s="45"/>
      <c r="I22" s="59"/>
      <c r="J22" s="60"/>
      <c r="K22" s="11"/>
    </row>
    <row r="23" spans="1:11" ht="48.95" customHeight="1" x14ac:dyDescent="0.25">
      <c r="A23" s="55"/>
      <c r="B23" s="45"/>
      <c r="C23" s="53"/>
      <c r="D23" s="54"/>
      <c r="E23" s="45"/>
      <c r="F23" s="53"/>
      <c r="G23" s="54"/>
      <c r="H23" s="45"/>
      <c r="I23" s="59"/>
      <c r="J23" s="60"/>
      <c r="K23" s="11"/>
    </row>
    <row r="24" spans="1:11" ht="48.95" customHeight="1" x14ac:dyDescent="0.25">
      <c r="A24" s="55"/>
      <c r="B24" s="45"/>
      <c r="C24" s="53"/>
      <c r="D24" s="54"/>
      <c r="E24" s="45"/>
      <c r="F24" s="53"/>
      <c r="G24" s="54"/>
      <c r="H24" s="45"/>
      <c r="I24" s="59"/>
      <c r="J24" s="60"/>
      <c r="K24" s="11"/>
    </row>
    <row r="25" spans="1:11" ht="48.95" customHeight="1" x14ac:dyDescent="0.25">
      <c r="A25" s="55"/>
      <c r="B25" s="45"/>
      <c r="C25" s="53"/>
      <c r="D25" s="54"/>
      <c r="E25" s="45"/>
      <c r="F25" s="53"/>
      <c r="G25" s="54"/>
      <c r="H25" s="45"/>
      <c r="I25" s="59"/>
      <c r="J25" s="60"/>
      <c r="K25" s="11"/>
    </row>
    <row r="26" spans="1:11" ht="48.95" customHeight="1" x14ac:dyDescent="0.25">
      <c r="A26" s="55"/>
      <c r="B26" s="45"/>
      <c r="C26" s="53"/>
      <c r="D26" s="54"/>
      <c r="E26" s="45"/>
      <c r="F26" s="53"/>
      <c r="G26" s="54"/>
      <c r="H26" s="45"/>
      <c r="I26" s="59"/>
      <c r="J26" s="60"/>
      <c r="K26" s="11"/>
    </row>
    <row r="27" spans="1:11" ht="48.95" customHeight="1" x14ac:dyDescent="0.25">
      <c r="A27" s="55"/>
      <c r="B27" s="45"/>
      <c r="C27" s="53"/>
      <c r="D27" s="54"/>
      <c r="E27" s="45"/>
      <c r="F27" s="53"/>
      <c r="G27" s="54"/>
      <c r="H27" s="45"/>
      <c r="I27" s="59"/>
      <c r="J27" s="60"/>
      <c r="K27" s="11"/>
    </row>
    <row r="28" spans="1:11" ht="48.95" customHeight="1" x14ac:dyDescent="0.25">
      <c r="A28" s="55"/>
      <c r="B28" s="45"/>
      <c r="C28" s="53"/>
      <c r="D28" s="54"/>
      <c r="E28" s="45"/>
      <c r="F28" s="53"/>
      <c r="G28" s="54"/>
      <c r="H28" s="45"/>
      <c r="I28" s="59"/>
      <c r="J28" s="60"/>
      <c r="K28" s="11"/>
    </row>
    <row r="29" spans="1:11" ht="48.95" customHeight="1" x14ac:dyDescent="0.25">
      <c r="A29" s="55"/>
      <c r="B29" s="45"/>
      <c r="C29" s="53"/>
      <c r="D29" s="54"/>
      <c r="E29" s="45"/>
      <c r="F29" s="53"/>
      <c r="G29" s="54"/>
      <c r="H29" s="45"/>
      <c r="I29" s="59"/>
      <c r="J29" s="60"/>
      <c r="K29" s="11"/>
    </row>
    <row r="31" spans="1:11" ht="33" customHeight="1" x14ac:dyDescent="0.25">
      <c r="A31" s="74"/>
      <c r="B31" s="36"/>
      <c r="C31" s="36"/>
      <c r="D31" s="36"/>
      <c r="E31" s="36"/>
      <c r="F31" s="36"/>
      <c r="G31" s="36"/>
      <c r="H31" s="36"/>
      <c r="I31" s="36"/>
      <c r="J31" s="36"/>
    </row>
    <row r="33" spans="1:10" ht="15.95" customHeight="1" x14ac:dyDescent="0.25">
      <c r="A33" s="77" t="s">
        <v>68</v>
      </c>
      <c r="B33" s="36"/>
      <c r="C33" s="36"/>
      <c r="D33" s="36"/>
      <c r="E33" s="36"/>
      <c r="F33" s="36"/>
      <c r="G33" s="36"/>
      <c r="H33" s="36"/>
      <c r="I33" s="36"/>
      <c r="J33" s="36"/>
    </row>
    <row r="34" spans="1:10" ht="15.95" customHeight="1" thickBot="1" x14ac:dyDescent="0.3"/>
    <row r="35" spans="1:10" ht="15.95" customHeight="1" x14ac:dyDescent="0.25">
      <c r="A35" s="8" t="s">
        <v>26</v>
      </c>
      <c r="B35" s="71" t="s">
        <v>69</v>
      </c>
      <c r="C35" s="57"/>
      <c r="D35" s="57"/>
      <c r="E35" s="57"/>
      <c r="F35" s="57"/>
      <c r="G35" s="58"/>
      <c r="H35" s="72" t="s">
        <v>70</v>
      </c>
      <c r="I35" s="57"/>
      <c r="J35" s="68"/>
    </row>
    <row r="36" spans="1:10" ht="48" customHeight="1" x14ac:dyDescent="0.25">
      <c r="A36" s="21" t="s">
        <v>71</v>
      </c>
      <c r="B36" s="82" t="s">
        <v>72</v>
      </c>
      <c r="C36" s="54"/>
      <c r="D36" s="54"/>
      <c r="E36" s="54"/>
      <c r="F36" s="54"/>
      <c r="G36" s="45"/>
      <c r="H36" s="76"/>
      <c r="I36" s="54"/>
      <c r="J36" s="60"/>
    </row>
    <row r="37" spans="1:10" ht="48" customHeight="1" x14ac:dyDescent="0.25">
      <c r="A37" s="21" t="s">
        <v>73</v>
      </c>
      <c r="B37" s="82" t="s">
        <v>74</v>
      </c>
      <c r="C37" s="54"/>
      <c r="D37" s="54"/>
      <c r="E37" s="54"/>
      <c r="F37" s="54"/>
      <c r="G37" s="45"/>
      <c r="H37" s="70" t="s">
        <v>105</v>
      </c>
      <c r="I37" s="54"/>
      <c r="J37" s="60"/>
    </row>
    <row r="38" spans="1:10" ht="48" customHeight="1" x14ac:dyDescent="0.25">
      <c r="A38" s="21" t="s">
        <v>75</v>
      </c>
      <c r="B38" s="82" t="s">
        <v>76</v>
      </c>
      <c r="C38" s="54"/>
      <c r="D38" s="54"/>
      <c r="E38" s="54"/>
      <c r="F38" s="54"/>
      <c r="G38" s="45"/>
      <c r="H38" s="76"/>
      <c r="I38" s="54"/>
      <c r="J38" s="60"/>
    </row>
    <row r="39" spans="1:10" ht="48" customHeight="1" x14ac:dyDescent="0.25">
      <c r="A39" s="22">
        <v>4</v>
      </c>
      <c r="B39" s="66" t="s">
        <v>102</v>
      </c>
      <c r="C39" s="54"/>
      <c r="D39" s="54"/>
      <c r="E39" s="54"/>
      <c r="F39" s="54"/>
      <c r="G39" s="45"/>
      <c r="H39" s="70" t="s">
        <v>105</v>
      </c>
      <c r="I39" s="54"/>
      <c r="J39" s="60"/>
    </row>
    <row r="40" spans="1:10" ht="48" customHeight="1" x14ac:dyDescent="0.25">
      <c r="A40" s="22">
        <v>5</v>
      </c>
      <c r="B40" s="66" t="s">
        <v>103</v>
      </c>
      <c r="C40" s="54"/>
      <c r="D40" s="54"/>
      <c r="E40" s="54"/>
      <c r="F40" s="54"/>
      <c r="G40" s="45"/>
      <c r="H40" s="70" t="s">
        <v>105</v>
      </c>
      <c r="I40" s="54"/>
      <c r="J40" s="60"/>
    </row>
    <row r="41" spans="1:10" ht="48" customHeight="1" x14ac:dyDescent="0.25">
      <c r="A41" s="22">
        <v>6</v>
      </c>
      <c r="B41" s="66" t="s">
        <v>104</v>
      </c>
      <c r="C41" s="54"/>
      <c r="D41" s="54"/>
      <c r="E41" s="54"/>
      <c r="F41" s="54"/>
      <c r="G41" s="45"/>
      <c r="H41" s="70" t="s">
        <v>105</v>
      </c>
      <c r="I41" s="54"/>
      <c r="J41" s="60"/>
    </row>
    <row r="42" spans="1:10" ht="48" customHeight="1" x14ac:dyDescent="0.25">
      <c r="A42" s="22">
        <v>7</v>
      </c>
      <c r="B42" s="66" t="s">
        <v>108</v>
      </c>
      <c r="C42" s="54"/>
      <c r="D42" s="54"/>
      <c r="E42" s="54"/>
      <c r="F42" s="54"/>
      <c r="G42" s="45"/>
      <c r="H42" s="70" t="s">
        <v>105</v>
      </c>
      <c r="I42" s="54"/>
      <c r="J42" s="60"/>
    </row>
    <row r="43" spans="1:10" ht="48" customHeight="1" x14ac:dyDescent="0.25">
      <c r="A43" s="22"/>
      <c r="B43" s="75"/>
      <c r="C43" s="54"/>
      <c r="D43" s="54"/>
      <c r="E43" s="54"/>
      <c r="F43" s="54"/>
      <c r="G43" s="45"/>
      <c r="H43" s="76"/>
      <c r="I43" s="54"/>
      <c r="J43" s="60"/>
    </row>
    <row r="44" spans="1:10" ht="48" customHeight="1" x14ac:dyDescent="0.25">
      <c r="A44" s="22"/>
      <c r="B44" s="75"/>
      <c r="C44" s="54"/>
      <c r="D44" s="54"/>
      <c r="E44" s="54"/>
      <c r="F44" s="54"/>
      <c r="G44" s="45"/>
      <c r="H44" s="76"/>
      <c r="I44" s="54"/>
      <c r="J44" s="60"/>
    </row>
    <row r="45" spans="1:10" ht="48" customHeight="1" x14ac:dyDescent="0.25">
      <c r="A45" s="22"/>
      <c r="B45" s="75"/>
      <c r="C45" s="54"/>
      <c r="D45" s="54"/>
      <c r="E45" s="54"/>
      <c r="F45" s="54"/>
      <c r="G45" s="45"/>
      <c r="H45" s="76"/>
      <c r="I45" s="54"/>
      <c r="J45" s="60"/>
    </row>
    <row r="46" spans="1:10" ht="48.95" customHeight="1" thickBot="1" x14ac:dyDescent="0.3">
      <c r="A46" s="23"/>
      <c r="B46" s="78"/>
      <c r="C46" s="62"/>
      <c r="D46" s="62"/>
      <c r="E46" s="62"/>
      <c r="F46" s="62"/>
      <c r="G46" s="63"/>
      <c r="H46" s="79"/>
      <c r="I46" s="80"/>
      <c r="J46" s="81"/>
    </row>
    <row r="48" spans="1:10" ht="102" customHeight="1" x14ac:dyDescent="0.25">
      <c r="A48" s="74" t="s">
        <v>77</v>
      </c>
      <c r="B48" s="36"/>
      <c r="C48" s="36"/>
      <c r="D48" s="36"/>
      <c r="E48" s="36"/>
      <c r="F48" s="36"/>
      <c r="G48" s="36"/>
      <c r="H48" s="36"/>
      <c r="I48" s="36"/>
      <c r="J48" s="36"/>
    </row>
    <row r="51" spans="1:10" x14ac:dyDescent="0.25">
      <c r="A51" s="73" t="s">
        <v>78</v>
      </c>
      <c r="B51" s="36"/>
      <c r="C51" s="36"/>
      <c r="D51" s="36"/>
      <c r="E51" s="65" t="s">
        <v>107</v>
      </c>
      <c r="F51" s="36"/>
      <c r="G51" s="36"/>
      <c r="H51" s="36"/>
      <c r="I51" s="36"/>
      <c r="J51" s="36"/>
    </row>
    <row r="53" spans="1:10" x14ac:dyDescent="0.25">
      <c r="A53" s="73" t="s">
        <v>79</v>
      </c>
      <c r="B53" s="36"/>
      <c r="C53" s="36"/>
      <c r="D53" s="36"/>
      <c r="E53" s="65" t="s">
        <v>106</v>
      </c>
      <c r="F53" s="36"/>
      <c r="G53" s="36"/>
      <c r="H53" s="36"/>
      <c r="I53" s="36"/>
      <c r="J53" s="36"/>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FZJ6XTJY6WQ3-1352427771-476676</_dlc_DocId>
    <_dlc_DocIdUrl xmlns="f401bc6b-16ae-4eec-874e-4b24bc321f82">
      <Url>https://bbraun.sharepoint.com/sites/bbraun_eis_ltmedical/_layouts/15/DocIdRedir.aspx?ID=FZJ6XTJY6WQ3-1352427771-476676</Url>
      <Description>FZJ6XTJY6WQ3-1352427771-476676</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D09776-CAAC-46E4-8C5F-3200482D87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ED3FF0-886F-46CE-B77E-94B5D548057C}">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3.xml><?xml version="1.0" encoding="utf-8"?>
<ds:datastoreItem xmlns:ds="http://schemas.openxmlformats.org/officeDocument/2006/customXml" ds:itemID="{8B673D2D-AB05-4E25-A14F-0A447743D325}">
  <ds:schemaRefs>
    <ds:schemaRef ds:uri="http://schemas.microsoft.com/sharepoint/v3/contenttype/forms"/>
  </ds:schemaRefs>
</ds:datastoreItem>
</file>

<file path=customXml/itemProps4.xml><?xml version="1.0" encoding="utf-8"?>
<ds:datastoreItem xmlns:ds="http://schemas.openxmlformats.org/officeDocument/2006/customXml" ds:itemID="{A1BF5BFF-3C75-4EAC-AD27-C129AD13316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cp:lastPrinted>2025-05-27T08:20:30Z</cp:lastPrinted>
  <dcterms:created xsi:type="dcterms:W3CDTF">2023-04-04T12:16:45Z</dcterms:created>
  <dcterms:modified xsi:type="dcterms:W3CDTF">2025-05-27T09:27:29Z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2025-05-20T07:45:45Z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9526349c-bd16-4c18-88ee-e64a82e86ad8</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16ce7296-731f-4d85-8c92-218d2cfe7318</vt:lpwstr>
  </property>
  <property fmtid="{D5CDD505-2E9C-101B-9397-08002B2CF9AE}" pid="11" name="EISColDivision">
    <vt:lpwstr/>
  </property>
  <property fmtid="{D5CDD505-2E9C-101B-9397-08002B2CF9AE}" pid="12" name="EISColCountry">
    <vt:lpwstr/>
  </property>
  <property fmtid="{D5CDD505-2E9C-101B-9397-08002B2CF9AE}" pid="13" name="MediaServiceImageTags">
    <vt:lpwstr/>
  </property>
</Properties>
</file>