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GRA Medicina\Pirkimai bendras MLS\PIRKIMAI 2024\JŪRATĖS\27 -GRA Endoskopinė sistema (as pirmin)\Sutartis. Olympus\"/>
    </mc:Choice>
  </mc:AlternateContent>
  <bookViews>
    <workbookView xWindow="0" yWindow="495" windowWidth="27345" windowHeight="21105" activeTab="1"/>
  </bookViews>
  <sheets>
    <sheet name="1 priedas TS" sheetId="1" r:id="rId1"/>
    <sheet name="2 priedas Tiekejo pasiulymas ka" sheetId="2" r:id="rId2"/>
    <sheet name="2 priedas.Tiekejo techn.rodikl." sheetId="4" r:id="rId3"/>
    <sheet name="3 priedas Užsakymo forma" sheetId="3" r:id="rId4"/>
  </sheets>
  <definedNames>
    <definedName name="_xlnm.Print_Area" localSheetId="0">'1 priedas TS'!$A$1:$C$77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2" i="2" l="1"/>
  <c r="G36" i="2"/>
  <c r="G41" i="2" s="1"/>
  <c r="G42" i="2" s="1"/>
  <c r="G43" i="2" s="1"/>
  <c r="G21" i="2"/>
  <c r="H41" i="2" l="1"/>
</calcChain>
</file>

<file path=xl/sharedStrings.xml><?xml version="1.0" encoding="utf-8"?>
<sst xmlns="http://schemas.openxmlformats.org/spreadsheetml/2006/main" count="528" uniqueCount="319">
  <si>
    <t>1.</t>
  </si>
  <si>
    <t>Monitorius</t>
  </si>
  <si>
    <t>Ne mažiau kaip 1 vnt.</t>
  </si>
  <si>
    <t>1.1</t>
  </si>
  <si>
    <t>1.2</t>
  </si>
  <si>
    <t>1.3</t>
  </si>
  <si>
    <t>1.4</t>
  </si>
  <si>
    <t>Įstrižainė</t>
  </si>
  <si>
    <t>Skiriamoji geba</t>
  </si>
  <si>
    <t>Matricos tipas</t>
  </si>
  <si>
    <t>Vaizdo procesorius</t>
  </si>
  <si>
    <t>Vaizdo signalų išvestys</t>
  </si>
  <si>
    <t>Vaizdų  išsaugojimas</t>
  </si>
  <si>
    <t>Prietaiso valdymo kalba</t>
  </si>
  <si>
    <t>Būtina</t>
  </si>
  <si>
    <t>Vaizdo gastroskopas</t>
  </si>
  <si>
    <t>Ne mažiau kaip 2 vnt.</t>
  </si>
  <si>
    <t>Endoskopas prie sistemos jungiasi viena jungtimi</t>
  </si>
  <si>
    <t>Apžiūros laukas</t>
  </si>
  <si>
    <t>Ne mažiau kaip 140°</t>
  </si>
  <si>
    <t>Regėjimo lauko gylis</t>
  </si>
  <si>
    <t>Įvedamosios dalies diametras</t>
  </si>
  <si>
    <t>Distalinio galo diametras</t>
  </si>
  <si>
    <t>Instrumentinio kanalo diametras</t>
  </si>
  <si>
    <t>Oro/vandens kanalas</t>
  </si>
  <si>
    <t>Darbinis ilgis</t>
  </si>
  <si>
    <t>1050 mm ± 50 mm</t>
  </si>
  <si>
    <t>Vaizdo gastroskopas techniškai suderinamas su siūlomu vaizdo procesoriumi ir šviesos šaltiniu</t>
  </si>
  <si>
    <t>Vaizdo kolonoskopas</t>
  </si>
  <si>
    <t>Įvedamo vamzdelio diametras</t>
  </si>
  <si>
    <t>Vaizdo kolonoskopas techniškai suderinamas su siūlomu vaizdo procesoriumi ir šviesos šaltiniu</t>
  </si>
  <si>
    <t>Vežimėlis endoskopui</t>
  </si>
  <si>
    <t>Laikiklis monitoriui</t>
  </si>
  <si>
    <t>Endoskopo laikiklis</t>
  </si>
  <si>
    <t>Lentynos įrangai</t>
  </si>
  <si>
    <t>Skiriamasis transformatorius</t>
  </si>
  <si>
    <t>Endoskopinis siurblys</t>
  </si>
  <si>
    <t>Oro srautas</t>
  </si>
  <si>
    <t>Vakuumas</t>
  </si>
  <si>
    <t>Indas skysčiams</t>
  </si>
  <si>
    <t>Apiplovimo (irigacinė) pompa</t>
  </si>
  <si>
    <t>Pompos tipas</t>
  </si>
  <si>
    <t>Reguliuojamas vandens srautas</t>
  </si>
  <si>
    <t>Pompos valdymas (vandens srauto paleidimas/stabdymas) pedalu</t>
  </si>
  <si>
    <t>Komplektacija</t>
  </si>
  <si>
    <t>Šviesos šaltinio tipas</t>
  </si>
  <si>
    <t>Stebėjimo režimai ne mažiau nei šie:</t>
  </si>
  <si>
    <t>Vaizdo ekrane atvaizdavimo funkcija</t>
  </si>
  <si>
    <t>Jutiklinis skydelis</t>
  </si>
  <si>
    <t>Diafragmos rėžimai, ne mažiau nei šie:</t>
  </si>
  <si>
    <t>Ne mažesnis kaip  2,8 mm</t>
  </si>
  <si>
    <t>Ne mažesnis nei 140°</t>
  </si>
  <si>
    <t>Ne siauresnis nei 3,5 mm</t>
  </si>
  <si>
    <t>Ne didesnis nei 13,0 mm</t>
  </si>
  <si>
    <t>Ne didesnis nei 13,5 mm</t>
  </si>
  <si>
    <t>Įvedimo vamzdelio reguliuojamas standumas</t>
  </si>
  <si>
    <t>Papildomas vandens srovės kanalas</t>
  </si>
  <si>
    <t>1690 mm ± 50 mm</t>
  </si>
  <si>
    <t xml:space="preserve">1. Per papildomą vandens kanalą ne mažiau kaip 200 ml/min;
2. Per instrumento kanalą ne mažiau kaip 600 ml/min.
</t>
  </si>
  <si>
    <t>Centrinis elektros įtampos įjungimo/išjungimo mygtukas</t>
  </si>
  <si>
    <t>1. BENDROSIOS NUOSTATOS</t>
  </si>
  <si>
    <t>II. TECHNINIAI REIKALAVIMAI</t>
  </si>
  <si>
    <t>III. ŽENKLINIMAS, PAKAVIMAS IR PRIĖMIMAS</t>
  </si>
  <si>
    <t>6. Prekės priimamos vadovaujantis pirkimo-pardavimo sutartyje nustatytais reikalavimais.</t>
  </si>
  <si>
    <t xml:space="preserve">7.  Su prekių pristatymu teiktinų paslaugų pobūdis: transportavimas, pakavimas, pakrovimas, iškrovimas, išpakavimas, tikrinimas, pristatyto prietaiso/prekės surinkimas, sumontavimas/instaliavimas perkančiosios organizacijos nurodytu adresu, prietaiso/prekės paruošimas darbui ir suderinimas/išbandymas, medicinos prietaiso paso užpildymas (jei toks reikalingas), perkančiosios organizacijos personalo apmokymas dirbti su prietaisu/preke.
</t>
  </si>
  <si>
    <t>Lenkimo kampai:</t>
  </si>
  <si>
    <t>Visos reikalingos jungtys monitoriaus sujungimui su vaizdo procesoriumi</t>
  </si>
  <si>
    <t>Automatinis stiprinimo valdymas arba automatinė šviesumo kontrolė</t>
  </si>
  <si>
    <t>Ne didesnis kaip  9,8 mm</t>
  </si>
  <si>
    <t>Ne didesnis kaip 9,9 mm</t>
  </si>
  <si>
    <t>Tvirtinamas ant vežimėlio su integruota dujine spyruokle arba analogiškai reguliuojama monitoriaus rankena arba artikuliuojama alkūne monitoriui pakabinti.</t>
  </si>
  <si>
    <t>LED arba lygiavertis, ne mažiau kaip 3 lempos.</t>
  </si>
  <si>
    <t>1. Ne mažiau kaip 4 endoskopo nuotolinius jungiklius (mygtukus).
2. Ne mažiau kaip 3 jutiklinio skydelio  funkcijų ekrano pritaikomus mygtukus arba galimybė priskirti funkcijas klaviatūros mygtukams.</t>
  </si>
  <si>
    <t>Ne prasčiau nei 4K raiškos, ne blogiau kaip
3840x2160 / 16:9</t>
  </si>
  <si>
    <t>1. Vaizdas vaizde (PIP) arba vaizdas ne vaizde (POP) ar lygiavertės.</t>
  </si>
  <si>
    <t xml:space="preserve">1. Prekė turi atitikti Europos parlamento ir tarybos reglamento (ES) 2017/745 dėl medicinos priemonių reikalavimus. </t>
  </si>
  <si>
    <t>2. Prekė privalo būti nauja, nenaudota ir atitikti II dalyje nurodytus techninės specifikacijos reikalavimus.</t>
  </si>
  <si>
    <t>3. Jeigu siūlomos įsigyti prekės gamintojas yra ne iš ES narių, Tiekėjas privalo nurodyti informaciją apie įgaliotąjį atstovą, kuris yra registruotas ES šalyje.</t>
  </si>
  <si>
    <t xml:space="preserve">4. Prekės komplektacijoje turi būti  naudojimo instrukcijos lietuvių ir anglų kalba.
</t>
  </si>
  <si>
    <t>Ne mažiau kaip 3 vnt.</t>
  </si>
  <si>
    <t>Būtina. Įskaitant visą reikalingą priežiūrą ir susidėvinčias dalis bei jų keitimą pagal gamintojo reikalavimus.</t>
  </si>
  <si>
    <t>Endoskopinė vaizdo sistema</t>
  </si>
  <si>
    <t>1.1.1</t>
  </si>
  <si>
    <t>1.1.2</t>
  </si>
  <si>
    <t>1.1.3</t>
  </si>
  <si>
    <t>1.1.4</t>
  </si>
  <si>
    <t>1.2.1</t>
  </si>
  <si>
    <t>1.2.2</t>
  </si>
  <si>
    <t>1.2.3</t>
  </si>
  <si>
    <t>1.2.4</t>
  </si>
  <si>
    <t>1.2.5</t>
  </si>
  <si>
    <t>1.2.6</t>
  </si>
  <si>
    <t>1.2.7</t>
  </si>
  <si>
    <t>1.2.8</t>
  </si>
  <si>
    <t>1.2.9</t>
  </si>
  <si>
    <t>1.2.10</t>
  </si>
  <si>
    <t>1.2.11</t>
  </si>
  <si>
    <t>1.3.1</t>
  </si>
  <si>
    <t>1.3.2</t>
  </si>
  <si>
    <t>1.3.3</t>
  </si>
  <si>
    <t>1.3.4</t>
  </si>
  <si>
    <t>1.3.5</t>
  </si>
  <si>
    <t>1.3.6</t>
  </si>
  <si>
    <t>1.3.7</t>
  </si>
  <si>
    <t>1.3.8</t>
  </si>
  <si>
    <t>1.3.9</t>
  </si>
  <si>
    <t>1.3.10</t>
  </si>
  <si>
    <t>1.4.1</t>
  </si>
  <si>
    <t>1.4.2</t>
  </si>
  <si>
    <t>1.4.3</t>
  </si>
  <si>
    <t>1.4.4</t>
  </si>
  <si>
    <t>1.4.5</t>
  </si>
  <si>
    <t>1.4.6</t>
  </si>
  <si>
    <t>1.4.7</t>
  </si>
  <si>
    <t>1.4.8</t>
  </si>
  <si>
    <t>1.4.9</t>
  </si>
  <si>
    <t>1.4.10</t>
  </si>
  <si>
    <t>1.4.11</t>
  </si>
  <si>
    <t>1.5</t>
  </si>
  <si>
    <t>1.5.1</t>
  </si>
  <si>
    <t>1.5.2</t>
  </si>
  <si>
    <t>1.5.3</t>
  </si>
  <si>
    <t>1.5.4</t>
  </si>
  <si>
    <t>1.5.5</t>
  </si>
  <si>
    <t>1.6</t>
  </si>
  <si>
    <t>1.6.1</t>
  </si>
  <si>
    <t>1.6.2</t>
  </si>
  <si>
    <t>1.6.3</t>
  </si>
  <si>
    <t>1.7</t>
  </si>
  <si>
    <t>1.7.1</t>
  </si>
  <si>
    <t>1.7.2</t>
  </si>
  <si>
    <t>1.7.3</t>
  </si>
  <si>
    <t>1.7.4</t>
  </si>
  <si>
    <t>1.8</t>
  </si>
  <si>
    <t>1.9</t>
  </si>
  <si>
    <t>1. aukštyn/žemyn -  ≥ 180°/ ≥ 180°
2. dešinėn/kairėn - ≥160°/≥ 160°</t>
  </si>
  <si>
    <t>1. Aukštyn /žemyn - ≥ 210° / ≥ 90°
2. Dešinėn /kairėn - ≥100°/ ≥ 100°</t>
  </si>
  <si>
    <t>Tiekėjas turi užtikrinti, kad per garantinį įrangos naudojimo laikotarpį ir ne mažiau kaip 5 metus po garantinio laikotarpio būtų galima įsigyti originalių arba joms lygiaverčių atsarginių dalių.</t>
  </si>
  <si>
    <t>Garantijos laikotarpis ne trumpesnis kaip 24 mėn., garantinis aptarnavimas ne trumpesnis kaip 24 mėn. nuo įvedimo į eksploataciją datos.</t>
  </si>
  <si>
    <t>Būtina.</t>
  </si>
  <si>
    <t>IPS arba TFT arba lygiavertis.</t>
  </si>
  <si>
    <t>Ne mažesnė kaip 31 colio.</t>
  </si>
  <si>
    <t>HD-SDI arba DVI arba  HDMI arba lygiavertės.</t>
  </si>
  <si>
    <t>Vidinė atmintis ir nešiojamas atminties įtaisas.</t>
  </si>
  <si>
    <r>
      <t xml:space="preserve">1. Įprastos, baltos šviesos, stebėjimo režimas. 
2. Siauro spektro atvaizdavimas, stebėjimo režimas, skirtas kraujagyslių tinklo bei paviršinių audinių struktūros išryškinimui.
3. Vaizdo tekstūros ir spalvų kokybės gerinimo rėžimas (paryškina tonų pasikeitimus, vaizdo struktūrą ir kontūrus, padidina ryškumą tamsesnėse srityse).
4. Raudonojo dichromatinio spektro atvaizdavimas,  stebėjimo režimas (pagerina giliųjų kraujagyslių ir kraujavimo taškų matomumą) </t>
    </r>
    <r>
      <rPr>
        <sz val="11"/>
        <rFont val="Times New Roman"/>
        <family val="1"/>
        <charset val="186"/>
      </rPr>
      <t xml:space="preserve">arba režimas </t>
    </r>
    <r>
      <rPr>
        <sz val="11"/>
        <color theme="1"/>
        <rFont val="Times New Roman"/>
        <family val="1"/>
        <charset val="186"/>
      </rPr>
      <t>pagerinantis kraujagyslių matomumą.
5. Vaizdo ryškumo nustatymas ir kontrasto reguliavimo rėžimas ( išsaugo ryškių endoskopinio vaizdo sričių ryškumą ir koreguoja tamsių vaizdų ryškumą) - pageidautina.</t>
    </r>
  </si>
  <si>
    <t>Anglų arba lietuvių.</t>
  </si>
  <si>
    <t>Pageidautina.</t>
  </si>
  <si>
    <t>Ne blogiau kaip 2-100 mm</t>
  </si>
  <si>
    <t>Ne prastesnėse ribose nei  2 - 100 mm</t>
  </si>
  <si>
    <t>Ne mažiau kaip 2 endoskopams.</t>
  </si>
  <si>
    <t>Ne mažesnės talpos kaip 2 L.</t>
  </si>
  <si>
    <t>Ne mažiau kaip 90 kPa.</t>
  </si>
  <si>
    <t>Ne mažiau kaip 30 L/min.</t>
  </si>
  <si>
    <t>Peristaltinis plovimo siurblys.</t>
  </si>
  <si>
    <t>5. Medicinos prekės ženklinimas turi atitikti Europos Parlamento ir Tarybos reglamento (ES) 2017/745 dėl medicinos priemonių, nustatytus ir šioje techninėje specifikacijoje nurodytus reikalavimus.</t>
  </si>
  <si>
    <t>Jungtis turi būti sandari, kad būtų galima efektyviai apruošti ir nebereikėtų vandeniui atsparaus dangtelio.</t>
  </si>
  <si>
    <t>Pritaikomųjų jungiklių nustatymai su galimybe užprogramuoti mygtukus</t>
  </si>
  <si>
    <t>Vaizdo signalų išvestys: 4K formatas, 12G-SDI</t>
  </si>
  <si>
    <t>1. Automatinis 
2. Didžiausios reikšmės (maksimalus)
3. Vidutinis</t>
  </si>
  <si>
    <t>1. Vandens konteineris, ne mažesnės kaip 1000 ml talpos, tinkamas sterilizavimui - ne mažiau kaip 1 vnt.;
2. Vienkartinis kanalo vamzdelis vandeniui- ne mažiau kaip 50 vnt.</t>
  </si>
  <si>
    <t xml:space="preserve">Turi būti rodoma vaizdo sistemos centro ir veiksmų mygtukų būsena arba vaizdo sistemos centro indikatoriai ir valdymo mygtukai ant priekinės panelės. </t>
  </si>
  <si>
    <t xml:space="preserve">Prekių pirkimo-pardavimo  sutarties </t>
  </si>
  <si>
    <t>Pavadinimas</t>
  </si>
  <si>
    <t>Mato vnt.</t>
  </si>
  <si>
    <t>Suma be PVM</t>
  </si>
  <si>
    <t>Suma su PVM</t>
  </si>
  <si>
    <t>PIRKĖJAS</t>
  </si>
  <si>
    <t>PARDAVĖJAS</t>
  </si>
  <si>
    <t>kompl.</t>
  </si>
  <si>
    <t>3 priedas</t>
  </si>
  <si>
    <t>PREKIŲ UŽSAKYMO LAPAS</t>
  </si>
  <si>
    <t>(užsakymo pateikimo data, numeris)</t>
  </si>
  <si>
    <t>VYKDANT</t>
  </si>
  <si>
    <t>(Tiekėjo pavadinimas, sutarties data ir numeris)</t>
  </si>
  <si>
    <t>Informacija apie prekių tiekimą:</t>
  </si>
  <si>
    <t>Eil. Nr.</t>
  </si>
  <si>
    <t>Prekės (paslaugos) pavadinimas</t>
  </si>
  <si>
    <t>Kaina, Eur</t>
  </si>
  <si>
    <t>Mato vnt. kiekis</t>
  </si>
  <si>
    <t>Suma, Eur</t>
  </si>
  <si>
    <t>Pristatymo terminas</t>
  </si>
  <si>
    <t>Pastabos (pristatymo vieta)</t>
  </si>
  <si>
    <t xml:space="preserve">VISO: </t>
  </si>
  <si>
    <t xml:space="preserve"> TECHNINĖ SPECIFIKACIJA</t>
  </si>
  <si>
    <t>1 priedas</t>
  </si>
  <si>
    <t>1.1.</t>
  </si>
  <si>
    <t>1.2.</t>
  </si>
  <si>
    <t>1.3.</t>
  </si>
  <si>
    <t>1.4.</t>
  </si>
  <si>
    <t>2025 m.                            d.  Nr.</t>
  </si>
  <si>
    <t>5 LED  lempos, 
failas "Bukletai" psl. 6, 8</t>
  </si>
  <si>
    <t xml:space="preserve">                               TVIRTINU</t>
  </si>
  <si>
    <t xml:space="preserve">                               Gynybos resursų agentūros</t>
  </si>
  <si>
    <t xml:space="preserve">                               prie Krašto apsaugos ministerijos </t>
  </si>
  <si>
    <t xml:space="preserve">                               direktorius </t>
  </si>
  <si>
    <t xml:space="preserve">                               Sigitas Dzekunskas</t>
  </si>
  <si>
    <t>SIŪLOMŲ PREKIŲ TECHNINIAI PARAMETRAI</t>
  </si>
  <si>
    <t>1. Tiekėjas turi užpildyti stulpelį ,,Siūloma tiekti prekė visiškai atitinka pirkimo dokumentuose nustatytus techninius reikalavimus ir jos savybės tokios:“
2. Nurodome siūlomų prekių technines specifikacijas, charakteristikas ir pagrindines savybes pagal pirkimo dokumentuose nurodytus reikalavimus (tiekėjas negali naudoti sąvokos „Atitinka“, o privalo aiškiai apibūdinti siūlomų prekių charakteristikas, priešingu atveju toks pasiūlymas bus pripažintas neatitinkančiu pirkimo dokumentų reikalavimų ir bus atmestas).
3. Patvirtiname, kad vykdant prekių pirkimo-pardavimo sutartį bus įvykdyti šie reikalavimai:</t>
  </si>
  <si>
    <t>Techniniai  reikalavimai</t>
  </si>
  <si>
    <t>Reikšmė (patvirtinama)</t>
  </si>
  <si>
    <t>I. BENDROSIOS NUOSTATOS</t>
  </si>
  <si>
    <t>Taip, pridedamas falialas"EU certificate 2017 745 2026 03 25 En LT"</t>
  </si>
  <si>
    <t>Taip</t>
  </si>
  <si>
    <t>Ne,   įgaliotas atstovas, registruotas ES šalyje,-  OLYMPUS EUROPA SE &amp; CO. KG, Wendenstraße 20, 20097 HAMBURG, GERMANY</t>
  </si>
  <si>
    <t>Pirk. dalies Nr.</t>
  </si>
  <si>
    <t>Techniniai reikalavimai</t>
  </si>
  <si>
    <r>
      <rPr>
        <b/>
        <sz val="12"/>
        <rFont val="Times New Roman"/>
        <family val="1"/>
        <charset val="186"/>
      </rPr>
      <t xml:space="preserve">Siūloma tiekti prekė visiškai atitinka pirkimo dokumentuose nustatytus techninius reikalavimus  ir jos savybės tokios </t>
    </r>
    <r>
      <rPr>
        <sz val="12"/>
        <rFont val="Times New Roman"/>
        <family val="1"/>
        <charset val="186"/>
      </rPr>
      <t xml:space="preserve">
(</t>
    </r>
    <r>
      <rPr>
        <i/>
        <sz val="12"/>
        <rFont val="Times New Roman"/>
        <family val="1"/>
        <charset val="186"/>
      </rPr>
      <t>techninių reikalavimų formuluotėse, kur nurodyta paklaida ar reikalavimas "Taip/Ne (tikslus aprašymas) nurodomos siūlomo objekto charakteristikos)</t>
    </r>
    <r>
      <rPr>
        <b/>
        <i/>
        <sz val="12"/>
        <rFont val="Times New Roman"/>
        <family val="1"/>
        <charset val="186"/>
      </rPr>
      <t>nurodyti pateiktą brošiūrą, aprašymą bei puslapį, kuriame yra pateikta informacija apie atitiktį reikalavimui</t>
    </r>
    <r>
      <rPr>
        <sz val="12"/>
        <rFont val="Times New Roman"/>
        <family val="1"/>
        <charset val="186"/>
      </rPr>
      <t xml:space="preserve">
failas"Bukletai"</t>
    </r>
  </si>
  <si>
    <t>OEV321UH, 1 vnt.</t>
  </si>
  <si>
    <t>31,5  colio,
 failas"Bukletai" Psl.2,4</t>
  </si>
  <si>
    <t>4K raiškos, 3840x2160 / 16:9,
 failas"Bukletai" Psl.1,3,2,4</t>
  </si>
  <si>
    <t xml:space="preserve"> TFT,
 failas"Bukletai" Psl.2,4</t>
  </si>
  <si>
    <t>Reikalingos jungtys monitoriaus sujungimui su vaizdo procesoriumi, 12G-SDI, 3G-SDI,
 failas"Bukletai" Psl.2,4</t>
  </si>
  <si>
    <t>CV-1500, 1  vnt.</t>
  </si>
  <si>
    <t>12G-SDI, 3G-SDI, HD-SDI, SD-SDI,
 failas"Bukletai" Psl.6,8,11</t>
  </si>
  <si>
    <t>Vidinė atmintis ir nešiojamas atminties įtaisas,
 failas"Bukletai" Psl.13</t>
  </si>
  <si>
    <t>LED arba lygiavertis, 5 lempos,
 failas"Bukletai" Psl. 6,8</t>
  </si>
  <si>
    <t>1. Įprastos, baltos šviesos, stebėjimo režimas ,  failas"Bukletai" Psl. 6,8
2. NBI,- Siauro spektro atvaizdavimas, stebėjimo režimas, skirtas kraujagyslių tinklo bei paviršinių audinių struktūros išryškinimui ,  failas"Bukletai" Psl. 6,8
3. TXI,- Vaizdo tekstūros ir spalvų kokybės gerinimo rėžimas (paryškina tonų pasikeitimus, vaizdo struktūrą ir kontūrus, padidina ryškumą tamsesnėse srityse) ,  failas"Bukletai" Psl. 6,8
4. RDI.- Raudonojo dichromatinio spektro atvaizdavimas,  stebėjimo režimas (pagerina giliųjų kraujagyslių ir kraujavimo taškų matomumą) ,  failas"Bukletai" Psl. 6,8
5. BAI-MAC,-Vaizdo ryškumo nustatymas ir kontrasto reguliavimo rėžimas ( išsaugo ryškių endoskopinio vaizdo sričių ryškumą ir koreguoja tamsių vaizdų ryškumą) ,  failas"Bukletai" Psl. 6,8</t>
  </si>
  <si>
    <t>Vaizdas vaizde (PIP) ir  vaizdas ne vaizde (POP) ,  failas"Bukletai" Psl.6,8</t>
  </si>
  <si>
    <t>Jutiklinis skydelis, - rodoma vaizdo sistemos centro ir veiksmų mygtukų būsena ,  failas"Bukletai" Psl.9-10</t>
  </si>
  <si>
    <t>1.   5  endoskopo nuotolinius jungiklius (mygtukus) ,  failas"Bukletai" Psl.6,8, 12
2.  3 (3   pagrindunio ekrano)  jutiklinio skydelio  funkcijų ekrano pritaikomus mygtukus ,  failas"Bukletai" Psl.6,8, 12</t>
  </si>
  <si>
    <t>AGC, -Automatinis stiprinimo valdymas ,  failas"Bukletai" Psl.6, 8, 11</t>
  </si>
  <si>
    <t>1. Automatinis  ,  failas"Bukletai" Psl.6,8,11
2. Didžiausios reikšmės (maksimalus) ,  failas"Bukletai" Psl.6,8,11
3. Vidutinis ,  failas"Bukletai" Psl.6,8,11</t>
  </si>
  <si>
    <t>Vaizdo signalų išvestys: 4K formatas, 12G-SDI,  failas"Bukletai" Psl.6,8,11</t>
  </si>
  <si>
    <t>Anglų arba lietuvių,  failas"Bukletai" Psl. 14</t>
  </si>
  <si>
    <t>GIF-H185, 2 vnt.</t>
  </si>
  <si>
    <t>Endoskopas prie sistemos jungiasi viena jungtimi,- jungtis sandari, kad būtų galima efektyviai apruošti ir nebereikėtų vandeniui atsparaus dangtelio,  failas"Bukletai" Psl.40,42</t>
  </si>
  <si>
    <t>140°,  failas"Bukletai" Psl. 40,42</t>
  </si>
  <si>
    <t xml:space="preserve"> 2-100 mm,  failas"Bukletai" Psl. 40,42</t>
  </si>
  <si>
    <t>1. Aukštyn /žemyn -  210° /  90°,  failas"Bukletai" Psl. 40,42
2. Dešinėn /kairėn - 100°/  100° ,  failas"Bukletai" Psl.40,42</t>
  </si>
  <si>
    <t>9,2 mm,  failas"Bukletai" Psl. 40,42</t>
  </si>
  <si>
    <t>9,2 mm ,  failas"Bukletai" Psl. 40,42</t>
  </si>
  <si>
    <t>2,8 mm,  failas"Bukletai" Psl. 40,42</t>
  </si>
  <si>
    <t>Oro/vandens kanalas, ,  failas"Bukletai" Psl. 40,42</t>
  </si>
  <si>
    <t>1030 mm ,  failas"Bukletai" Psl. 40,42</t>
  </si>
  <si>
    <t>Vaizdo kolonoskopas techniškai suderinamas su siūlomu vaizdo procesoriumi CV-1500,  failas"Bukletai" Psl.48-49</t>
  </si>
  <si>
    <t>CF-H185L, 1 vnt.</t>
  </si>
  <si>
    <t>Endoskopas prie sistemos jungiasi viena jungtimi,- jungtis sandari, kad būtų galima efektyviai apruošti ir nebereikėtų vandeniui atsparaus dangtelio,  failas"Bukletai" Psl. 44, 46</t>
  </si>
  <si>
    <t>140°,  failas"Bukletai" Psl. 44, 46</t>
  </si>
  <si>
    <t>2 - 100 mm,  failas"Bukletai" Psl. 44, 46</t>
  </si>
  <si>
    <t>1. aukštyn/žemyn -   180°/  180°,  failas"Bukletai" Psl. 44, 46
2. dešinėn/kairėn - 160°/ 160°,  failas"Bukletai" Psl. 44, 46</t>
  </si>
  <si>
    <t>12,8 mm,  failas"Bukletai" Psl. 44, 46</t>
  </si>
  <si>
    <t xml:space="preserve"> 3,7 mm,  failas"Bukletai" Psl. 44, 46</t>
  </si>
  <si>
    <t>Įvedimo vamzdelio reguliuojamas standumas,  failas"Bukletai" Psl. 44, 46</t>
  </si>
  <si>
    <t>Papildomas vandens srovės kanalas,  failas"Bukletai" Psl. 44, 46</t>
  </si>
  <si>
    <t xml:space="preserve">1680 mm,  failas"Bukletai" Psl. 44, 46 </t>
  </si>
  <si>
    <t>Vaizdo kolonoskopas techniškai suderinamas su siūlomu vaizdo procesoriumi CV-1500,  failas"Bukletai" Psl. 48-49</t>
  </si>
  <si>
    <t>WM-NP3, 1 vnt.</t>
  </si>
  <si>
    <t>Tvirtinamas ant vežimėlio su integruota dujine spyruokle,  failas"Bukletai" Psl.16,19, 22, 23</t>
  </si>
  <si>
    <t xml:space="preserve"> 2 endoskopams,  failas"Bukletai" Psl. 24</t>
  </si>
  <si>
    <t xml:space="preserve"> Lentynos įrangai</t>
  </si>
  <si>
    <t>4 vnt.,  failas"Bukletai" Psl.15</t>
  </si>
  <si>
    <t>Skiriamasis transformatorius,  failas"Bukletai" Psl.16,19</t>
  </si>
  <si>
    <t>Centrinis elektros įtampos įjungimo/išjungimo mygtukas,  failas"Bukletai" Psl. 16, 19</t>
  </si>
  <si>
    <t>KV-6, 1 vnt.</t>
  </si>
  <si>
    <t>40 L/min.,  failas"Bukletai" Psl.26, 30</t>
  </si>
  <si>
    <t>95 kPa,  failas"Bukletai" Psl. 26, 30</t>
  </si>
  <si>
    <t>2 L,  failas"Bukletai" Psl. 27, 31</t>
  </si>
  <si>
    <t>OFP-2, 1 vnt.</t>
  </si>
  <si>
    <t xml:space="preserve"> Peristaltinis plovimo siurblys.</t>
  </si>
  <si>
    <t>Peristaltinis plovimo siurblys,  failas"Bukletai" Psl.34</t>
  </si>
  <si>
    <t>Pompos valdymas (vandens srauto paleidimas/stabdymas) pedalu,  failas"Bukletai" Psl. 37</t>
  </si>
  <si>
    <t>1. Per papildomą vandens kanalą 230 ml/min,  failas"Bukletai" Psl.38
2. Per instrumento kanalą 750 ml/min.,  failas"Bukletai" Psl. 38</t>
  </si>
  <si>
    <t>1. Vandens konteineris,  2000 ml talpos, tinkamas sterilizavimui - 1 vnt.,  failas"Bukletai" Psl.37
2. Vienkartinis kanalo vamzdelis vandeniui- 50 vnt. ,  failas"Bukletai" Psl.35</t>
  </si>
  <si>
    <t>24 mėn. nuo įvedimo į eksploataciją datos ( Įskaitant visą reikalingą priežiūrą ir susidėvinčias dalis bei jų keitimą pagal gamintojo reikalavimus)</t>
  </si>
  <si>
    <t>PDF dokumentas pavadinimu "Deklaracija dėl atsarginių dalių"</t>
  </si>
  <si>
    <t>2025  m.                            d.  Nr.</t>
  </si>
  <si>
    <t>PIRKIMO SĄLYGŲ PRIEDAS "PASIŪLYMO FORMA"</t>
  </si>
  <si>
    <t>Pirkimo sąlygų
2 priedas</t>
  </si>
  <si>
    <t>ENDOSKOPINĖ VAIZDO SISTEMA</t>
  </si>
  <si>
    <t>Kam:</t>
  </si>
  <si>
    <t>Gynybos resursų agentūra prie KAM</t>
  </si>
  <si>
    <t>Data:</t>
  </si>
  <si>
    <t>Nr.:</t>
  </si>
  <si>
    <t>Vieta:</t>
  </si>
  <si>
    <t>Vilnius</t>
  </si>
  <si>
    <t>Tiekėjo pavadinimas / Ūkio subjektų grupės nariai:</t>
  </si>
  <si>
    <t>Olympus Sverige Aktiebolag (Lietuvoje veikianti per filialą „Olympus Sverige Aktiebolag Lietuvos filialas“)</t>
  </si>
  <si>
    <t>Tiekėjo kodas (-ai):</t>
  </si>
  <si>
    <t>Tiekėjo adresas (-ai):</t>
  </si>
  <si>
    <t>P/d 1816, 171 23 Solna, Švedija (L. Zamenhofo g. 3, Vilnius)</t>
  </si>
  <si>
    <t>Tiekėjo PVM mokėtojo kodas(-ai):</t>
  </si>
  <si>
    <t>LT100009813015</t>
  </si>
  <si>
    <t>Tiekėjo / Ūkio subjektų grupės atsakingo partnerio sąskaitos numeris, banko pavadinimas ir banko kodas (-ai):</t>
  </si>
  <si>
    <t>LT077044060008063000, AB SEB bankas, b.k. 70440</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</si>
  <si>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</si>
  <si>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</si>
  <si>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</si>
  <si>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</si>
  <si>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</si>
  <si>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</si>
  <si>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</si>
  <si>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</si>
  <si>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</si>
  <si>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</si>
  <si>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</si>
  <si>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</si>
  <si>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</si>
  <si>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</si>
  <si>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 xml:space="preserve">7. Tiekėjas, teikdamas pasiūlymą, turi užpildyti tik baltus (neužtušuotus) langelius. </t>
  </si>
  <si>
    <t>Tiekėjo pasiūlymas:</t>
  </si>
  <si>
    <t>Nr.</t>
  </si>
  <si>
    <t>Kiekis</t>
  </si>
  <si>
    <t>Siūloma reikšmė ekonominio naudingumo balui apskaičiuoti</t>
  </si>
  <si>
    <t>Mato vienetas</t>
  </si>
  <si>
    <t>Kaina be PVM, Eur</t>
  </si>
  <si>
    <t>Suma be PVM, Eur</t>
  </si>
  <si>
    <t>Gamintojas, modelis, kilmės šalis</t>
  </si>
  <si>
    <t xml:space="preserve">Olympus medical systems corp,
 EVIS X1 , Japonija
</t>
  </si>
  <si>
    <r>
      <t xml:space="preserve">Vaizdo procesoriaus. Šviesos šaltinis </t>
    </r>
    <r>
      <rPr>
        <b/>
        <sz val="12"/>
        <color theme="1"/>
        <rFont val="Times New Roman"/>
        <family val="1"/>
        <charset val="186"/>
      </rPr>
      <t>4 ir daugiau LED lempos</t>
    </r>
  </si>
  <si>
    <t>vnt.</t>
  </si>
  <si>
    <r>
      <t>Vaizdo procesorius.</t>
    </r>
    <r>
      <rPr>
        <b/>
        <sz val="12"/>
        <color theme="1"/>
        <rFont val="Times New Roman"/>
        <family val="1"/>
        <charset val="186"/>
      </rPr>
      <t xml:space="preserve"> Vaizdo ryškumo nustatymas ir kontrasto reguliavimo rėžimas</t>
    </r>
    <r>
      <rPr>
        <sz val="12"/>
        <color theme="1"/>
        <rFont val="Times New Roman"/>
        <family val="1"/>
        <charset val="186"/>
      </rPr>
      <t xml:space="preserve"> (išsaugo ryškių endoskopinio vaizdo sričių ryškumą ir koreguoja tamsių vaizdų ryškumą). </t>
    </r>
  </si>
  <si>
    <r>
      <rPr>
        <b/>
        <i/>
        <sz val="12"/>
        <color theme="1"/>
        <rFont val="Times New Roman"/>
        <family val="1"/>
        <charset val="186"/>
      </rPr>
      <t>TAIP</t>
    </r>
    <r>
      <rPr>
        <i/>
        <sz val="12"/>
        <color theme="1"/>
        <rFont val="Times New Roman"/>
        <family val="1"/>
        <charset val="186"/>
      </rPr>
      <t xml:space="preserve"> (jeigu yra vaizdo ryškumo nustatymas ir kontrasto reguliavimo rėžimas BAI-MAC) , 
failas "Bukletai" psl. 6, 8</t>
    </r>
  </si>
  <si>
    <t>Taip/Ne</t>
  </si>
  <si>
    <r>
      <t xml:space="preserve">Vaizdo procesorius. </t>
    </r>
    <r>
      <rPr>
        <b/>
        <sz val="12"/>
        <color theme="1"/>
        <rFont val="Times New Roman"/>
        <family val="1"/>
        <charset val="186"/>
      </rPr>
      <t>Vaizdo signalų išvestys: 4K formatas, 12G-SDI</t>
    </r>
    <r>
      <rPr>
        <sz val="12"/>
        <color theme="1"/>
        <rFont val="Times New Roman"/>
        <family val="1"/>
        <charset val="186"/>
      </rPr>
      <t xml:space="preserve"> (TAIP/NE) (galimos reikšmės: ))</t>
    </r>
  </si>
  <si>
    <r>
      <t xml:space="preserve"> </t>
    </r>
    <r>
      <rPr>
        <b/>
        <i/>
        <sz val="12"/>
        <color theme="1"/>
        <rFont val="Times New Roman"/>
        <family val="1"/>
        <charset val="186"/>
      </rPr>
      <t>TAIP</t>
    </r>
    <r>
      <rPr>
        <i/>
        <sz val="12"/>
        <color theme="1"/>
        <rFont val="Times New Roman"/>
        <family val="1"/>
        <charset val="186"/>
      </rPr>
      <t xml:space="preserve"> ( yra Vaizdo signalų išvestys: 4K formatas, 12G-SDI) , 
failas "Bukletai" psl. 6, 8</t>
    </r>
  </si>
  <si>
    <r>
      <t xml:space="preserve">Prietaiso valdymo kalba </t>
    </r>
    <r>
      <rPr>
        <b/>
        <sz val="12"/>
        <color theme="1"/>
        <rFont val="Times New Roman"/>
        <family val="1"/>
        <charset val="186"/>
      </rPr>
      <t>lietuvių</t>
    </r>
    <r>
      <rPr>
        <sz val="12"/>
        <color theme="1"/>
        <rFont val="Times New Roman"/>
        <family val="1"/>
        <charset val="186"/>
      </rPr>
      <t xml:space="preserve"> (TAIP/NE)  (galimos reikšmės: ))</t>
    </r>
  </si>
  <si>
    <r>
      <rPr>
        <b/>
        <i/>
        <sz val="12"/>
        <color theme="1"/>
        <rFont val="Times New Roman"/>
        <family val="1"/>
        <charset val="186"/>
      </rPr>
      <t>TAIP</t>
    </r>
    <r>
      <rPr>
        <i/>
        <sz val="12"/>
        <color theme="1"/>
        <rFont val="Times New Roman"/>
        <family val="1"/>
        <charset val="186"/>
      </rPr>
      <t xml:space="preserve"> ( yra Prietaiso valdymas lietuvių kalba),
 failas "Bukletai" psl.14</t>
    </r>
  </si>
  <si>
    <t>Taikomas PVM dydis (%)</t>
  </si>
  <si>
    <t>PVM suma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</si>
</sst>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Red]0.00"/>
  </numFmts>
  <fonts count="33" x14ac:knownFonts="1">
    <font>
      <sz val="11"/>
      <color theme="1"/>
      <name val="Calibri"/>
      <family val="2"/>
      <charset val="186"/>
      <scheme val="minor"/>
    </font>
    <font>
      <sz val="11"/>
      <color theme="1"/>
      <name val="Times New Roman"/>
      <family val="1"/>
      <charset val="186"/>
    </font>
    <font>
      <b/>
      <sz val="11"/>
      <color theme="1"/>
      <name val="Times New Roman"/>
      <family val="1"/>
      <charset val="186"/>
    </font>
    <font>
      <sz val="11"/>
      <color rgb="FF000000"/>
      <name val="Times New Roman"/>
      <family val="1"/>
      <charset val="186"/>
    </font>
    <font>
      <sz val="11"/>
      <name val="Times New Roman"/>
      <family val="1"/>
      <charset val="186"/>
    </font>
    <font>
      <sz val="11"/>
      <color theme="1"/>
      <name val="Calibri"/>
      <family val="2"/>
      <charset val="186"/>
      <scheme val="minor"/>
    </font>
    <font>
      <sz val="12"/>
      <name val="Times New Roman"/>
      <family val="1"/>
      <charset val="186"/>
    </font>
    <font>
      <sz val="10"/>
      <name val="Arial"/>
      <family val="2"/>
      <charset val="186"/>
    </font>
    <font>
      <b/>
      <sz val="12"/>
      <name val="Times New Roman"/>
      <family val="1"/>
      <charset val="186"/>
    </font>
    <font>
      <sz val="10"/>
      <name val="Times New Roman"/>
      <family val="1"/>
      <charset val="186"/>
    </font>
    <font>
      <b/>
      <sz val="11"/>
      <name val="Times New Roman"/>
      <family val="1"/>
      <charset val="186"/>
    </font>
    <font>
      <sz val="11"/>
      <color rgb="FFFF0000"/>
      <name val="Calibri"/>
      <family val="2"/>
      <charset val="186"/>
      <scheme val="minor"/>
    </font>
    <font>
      <sz val="11"/>
      <color rgb="FFFF0000"/>
      <name val="Times New Roman"/>
      <family val="1"/>
      <charset val="186"/>
    </font>
    <font>
      <sz val="12"/>
      <name val="Times New Roman"/>
      <family val="1"/>
    </font>
    <font>
      <sz val="12"/>
      <color theme="1"/>
      <name val="Times New Roman"/>
      <family val="1"/>
      <charset val="186"/>
    </font>
    <font>
      <b/>
      <sz val="12"/>
      <color theme="1"/>
      <name val="Times New Roman"/>
      <family val="1"/>
      <charset val="186"/>
    </font>
    <font>
      <b/>
      <sz val="10"/>
      <color theme="1"/>
      <name val="Times New Roman"/>
      <family val="1"/>
      <charset val="186"/>
    </font>
    <font>
      <sz val="11"/>
      <color indexed="8"/>
      <name val="Calibri"/>
      <family val="2"/>
    </font>
    <font>
      <sz val="9"/>
      <name val="Times New Roman"/>
      <family val="1"/>
    </font>
    <font>
      <b/>
      <sz val="14"/>
      <color theme="1"/>
      <name val="Times New Roman"/>
      <family val="1"/>
      <charset val="186"/>
    </font>
    <font>
      <sz val="10"/>
      <color theme="1"/>
      <name val="Times New Roman"/>
      <family val="1"/>
      <charset val="186"/>
    </font>
    <font>
      <b/>
      <i/>
      <sz val="11"/>
      <color indexed="8"/>
      <name val="Times New Roman"/>
      <family val="1"/>
      <charset val="186"/>
    </font>
    <font>
      <b/>
      <i/>
      <sz val="12"/>
      <color theme="1"/>
      <name val="Times New Roman"/>
      <family val="1"/>
      <charset val="186"/>
    </font>
    <font>
      <sz val="10"/>
      <color indexed="8"/>
      <name val="Arial"/>
      <family val="2"/>
      <charset val="186"/>
    </font>
    <font>
      <i/>
      <sz val="12"/>
      <color theme="1"/>
      <name val="Times New Roman"/>
      <family val="1"/>
      <charset val="186"/>
    </font>
    <font>
      <i/>
      <sz val="11"/>
      <name val="Times New Roman"/>
      <family val="1"/>
      <charset val="186"/>
    </font>
    <font>
      <b/>
      <sz val="10"/>
      <name val="Times New Roman"/>
      <family val="1"/>
      <charset val="186"/>
    </font>
    <font>
      <sz val="11"/>
      <name val="Calibri"/>
      <family val="2"/>
      <scheme val="minor"/>
    </font>
    <font>
      <i/>
      <sz val="10"/>
      <name val="Times New Roman"/>
      <family val="1"/>
      <charset val="186"/>
    </font>
    <font>
      <i/>
      <sz val="12"/>
      <name val="Times New Roman"/>
      <family val="1"/>
      <charset val="186"/>
    </font>
    <font>
      <b/>
      <i/>
      <sz val="12"/>
      <name val="Times New Roman"/>
      <family val="1"/>
      <charset val="186"/>
    </font>
    <font>
      <i/>
      <sz val="11"/>
      <color theme="1"/>
      <name val="Times New Roman"/>
      <family val="1"/>
      <charset val="186"/>
    </font>
    <font>
      <sz val="12"/>
      <color indexed="8"/>
      <name val="Times New Roman"/>
      <family val="1"/>
      <charset val="186"/>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FF"/>
        <bgColor rgb="FFFFFFFF"/>
      </patternFill>
    </fill>
    <fill>
      <patternFill patternType="solid">
        <fgColor theme="0" tint="-0.14999847407452621"/>
        <bgColor indexed="64"/>
      </patternFill>
    </fill>
    <fill>
      <patternFill patternType="solid">
        <fgColor theme="0" tint="-0.249977111117893"/>
        <bgColor indexed="64"/>
      </patternFill>
    </fill>
    <fill>
      <patternFill patternType="solid">
        <fgColor rgb="FFBFBFBF"/>
        <bgColor rgb="FFBFBFBF"/>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8"/>
      </right>
      <top style="thin">
        <color indexed="8"/>
      </top>
      <bottom style="thin">
        <color indexed="8"/>
      </bottom>
      <diagonal/>
    </border>
    <border>
      <left/>
      <right style="thin">
        <color indexed="8"/>
      </right>
      <top style="thin">
        <color indexed="8"/>
      </top>
      <bottom style="thin">
        <color indexed="8"/>
      </bottom>
      <diagonal/>
    </border>
  </borders>
  <cellStyleXfs count="5">
    <xf numFmtId="0" fontId="0" fillId="0" borderId="0"/>
    <xf numFmtId="0" fontId="7" fillId="0" borderId="0"/>
    <xf numFmtId="0" fontId="5" fillId="0" borderId="0"/>
    <xf numFmtId="0" fontId="17" fillId="0" borderId="0"/>
    <xf numFmtId="0" fontId="23" fillId="0" borderId="0"/>
  </cellStyleXfs>
  <cellXfs count="209">
    <xf numFmtId="0" fontId="0" fillId="0" borderId="0" xfId="0"/>
    <xf numFmtId="0" fontId="1" fillId="0" borderId="0" xfId="0" applyFont="1"/>
    <xf numFmtId="0" fontId="1" fillId="0" borderId="1" xfId="0" applyFont="1" applyBorder="1" applyAlignment="1">
      <alignment horizontal="left" vertical="center" wrapText="1" indent="1"/>
    </xf>
    <xf numFmtId="0" fontId="1" fillId="0" borderId="1" xfId="0" applyFont="1" applyBorder="1"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vertical="top" wrapText="1"/>
    </xf>
    <xf numFmtId="0" fontId="1" fillId="0" borderId="1" xfId="0" applyFont="1" applyBorder="1" applyAlignment="1">
      <alignment vertical="center"/>
    </xf>
    <xf numFmtId="0" fontId="1" fillId="0" borderId="1" xfId="0" applyFont="1" applyBorder="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2" fillId="0" borderId="1" xfId="0" applyFont="1" applyBorder="1" applyAlignment="1">
      <alignment vertical="center" wrapText="1"/>
    </xf>
    <xf numFmtId="0" fontId="3" fillId="0" borderId="1" xfId="0" applyFont="1" applyBorder="1" applyAlignment="1">
      <alignment vertical="center" wrapText="1"/>
    </xf>
    <xf numFmtId="0" fontId="1" fillId="0" borderId="1" xfId="0" applyFont="1" applyBorder="1" applyAlignment="1">
      <alignment horizontal="left" vertical="top" wrapText="1"/>
    </xf>
    <xf numFmtId="0" fontId="4" fillId="0" borderId="1" xfId="0" applyFont="1" applyBorder="1" applyAlignment="1">
      <alignment vertical="center" wrapText="1"/>
    </xf>
    <xf numFmtId="0" fontId="6" fillId="0" borderId="0" xfId="0" applyFont="1" applyAlignment="1">
      <alignment wrapText="1"/>
    </xf>
    <xf numFmtId="0" fontId="6" fillId="0" borderId="0" xfId="0" applyFont="1" applyAlignment="1">
      <alignment horizontal="left" vertical="center" wrapText="1"/>
    </xf>
    <xf numFmtId="0" fontId="6" fillId="0" borderId="0" xfId="0" quotePrefix="1" applyFont="1" applyAlignment="1">
      <alignment horizontal="left" wrapText="1"/>
    </xf>
    <xf numFmtId="0" fontId="6" fillId="0" borderId="0" xfId="0" applyFont="1"/>
    <xf numFmtId="0" fontId="4" fillId="0" borderId="0" xfId="0" applyFont="1"/>
    <xf numFmtId="0" fontId="8" fillId="2" borderId="0" xfId="1" applyFont="1" applyFill="1" applyAlignment="1">
      <alignment horizontal="center" wrapText="1"/>
    </xf>
    <xf numFmtId="0" fontId="4" fillId="2" borderId="0" xfId="0" applyFont="1" applyFill="1"/>
    <xf numFmtId="0" fontId="9" fillId="0" borderId="0" xfId="0" applyFont="1"/>
    <xf numFmtId="0" fontId="1" fillId="2" borderId="0" xfId="2" applyFont="1" applyFill="1" applyAlignment="1">
      <alignment horizontal="center"/>
    </xf>
    <xf numFmtId="0" fontId="1" fillId="0" borderId="0" xfId="2" applyFont="1"/>
    <xf numFmtId="0" fontId="1" fillId="2" borderId="0" xfId="2" applyFont="1" applyFill="1" applyAlignment="1">
      <alignment vertical="center"/>
    </xf>
    <xf numFmtId="0" fontId="5" fillId="0" borderId="0" xfId="2"/>
    <xf numFmtId="0" fontId="6" fillId="0" borderId="0" xfId="0" applyFont="1" applyAlignment="1">
      <alignment horizontal="right"/>
    </xf>
    <xf numFmtId="0" fontId="2" fillId="0" borderId="1" xfId="0" applyFont="1" applyBorder="1"/>
    <xf numFmtId="0" fontId="2" fillId="0" borderId="1" xfId="0" applyFont="1" applyBorder="1" applyAlignment="1">
      <alignment horizontal="left"/>
    </xf>
    <xf numFmtId="0" fontId="1" fillId="2" borderId="1" xfId="0" applyFont="1" applyFill="1" applyBorder="1" applyAlignment="1">
      <alignment vertical="center" wrapText="1"/>
    </xf>
    <xf numFmtId="0" fontId="0" fillId="2" borderId="0" xfId="0" applyFill="1"/>
    <xf numFmtId="0" fontId="0" fillId="2" borderId="0" xfId="0" applyFill="1" applyAlignment="1">
      <alignment vertical="center"/>
    </xf>
    <xf numFmtId="0" fontId="6" fillId="0" borderId="0" xfId="0" applyFont="1" applyFill="1" applyBorder="1" applyAlignment="1"/>
    <xf numFmtId="0" fontId="6" fillId="0" borderId="0" xfId="0" applyFont="1" applyFill="1" applyAlignment="1"/>
    <xf numFmtId="0" fontId="6" fillId="2" borderId="0" xfId="0" applyFont="1" applyFill="1" applyBorder="1" applyAlignment="1">
      <alignment horizontal="left" vertical="center" wrapText="1"/>
    </xf>
    <xf numFmtId="0" fontId="1" fillId="0" borderId="1" xfId="0" applyFont="1" applyBorder="1" applyAlignment="1">
      <alignment wrapText="1"/>
    </xf>
    <xf numFmtId="0" fontId="4" fillId="0" borderId="1" xfId="0" applyFont="1" applyBorder="1" applyAlignment="1">
      <alignment vertical="top" wrapText="1"/>
    </xf>
    <xf numFmtId="0" fontId="1" fillId="2" borderId="1" xfId="0" applyFont="1" applyFill="1" applyBorder="1" applyAlignment="1">
      <alignment vertical="center"/>
    </xf>
    <xf numFmtId="0" fontId="4" fillId="3" borderId="1" xfId="1" applyFont="1" applyFill="1" applyBorder="1" applyAlignment="1">
      <alignment horizontal="center" vertical="top" wrapText="1"/>
    </xf>
    <xf numFmtId="0" fontId="4" fillId="2" borderId="1" xfId="0" applyFont="1" applyFill="1" applyBorder="1" applyAlignment="1">
      <alignment vertical="center" wrapText="1"/>
    </xf>
    <xf numFmtId="0" fontId="6" fillId="0" borderId="0" xfId="1" applyFont="1" applyAlignment="1">
      <alignment horizontal="justify" vertical="justify" wrapText="1"/>
    </xf>
    <xf numFmtId="0" fontId="6" fillId="0" borderId="0" xfId="0" applyFont="1" applyBorder="1"/>
    <xf numFmtId="0" fontId="4" fillId="0" borderId="0" xfId="0" applyFont="1" applyBorder="1"/>
    <xf numFmtId="0" fontId="4" fillId="2" borderId="0" xfId="0" applyFont="1" applyFill="1" applyBorder="1"/>
    <xf numFmtId="0" fontId="9" fillId="0" borderId="0" xfId="0" applyFont="1" applyBorder="1"/>
    <xf numFmtId="0" fontId="0" fillId="0" borderId="0" xfId="0" applyBorder="1"/>
    <xf numFmtId="0" fontId="11" fillId="0" borderId="0" xfId="0" applyFont="1" applyBorder="1"/>
    <xf numFmtId="0" fontId="0" fillId="2" borderId="0" xfId="0" applyFill="1" applyBorder="1" applyAlignment="1">
      <alignment vertical="center"/>
    </xf>
    <xf numFmtId="0" fontId="0" fillId="2" borderId="0" xfId="0" applyFill="1" applyBorder="1"/>
    <xf numFmtId="0" fontId="5" fillId="0" borderId="0" xfId="2" applyBorder="1"/>
    <xf numFmtId="1" fontId="4" fillId="0" borderId="0" xfId="0" applyNumberFormat="1" applyFont="1" applyFill="1"/>
    <xf numFmtId="0" fontId="4" fillId="0" borderId="0" xfId="0" applyFont="1" applyFill="1"/>
    <xf numFmtId="164" fontId="6" fillId="0" borderId="0" xfId="0" applyNumberFormat="1" applyFont="1" applyFill="1" applyAlignment="1">
      <alignment horizontal="right"/>
    </xf>
    <xf numFmtId="0" fontId="4" fillId="0" borderId="0" xfId="0" applyFont="1" applyFill="1" applyAlignment="1">
      <alignment horizontal="center"/>
    </xf>
    <xf numFmtId="0" fontId="13" fillId="0" borderId="0" xfId="0" applyFont="1" applyAlignment="1">
      <alignment horizontal="left"/>
    </xf>
    <xf numFmtId="2" fontId="13" fillId="0" borderId="0" xfId="0" applyNumberFormat="1" applyFont="1" applyAlignment="1">
      <alignment horizontal="center"/>
    </xf>
    <xf numFmtId="1" fontId="4" fillId="0" borderId="0" xfId="0" applyNumberFormat="1" applyFont="1" applyFill="1" applyAlignment="1">
      <alignment horizontal="left"/>
    </xf>
    <xf numFmtId="0" fontId="4" fillId="0" borderId="0" xfId="0" applyFont="1" applyFill="1" applyAlignment="1">
      <alignment horizontal="left"/>
    </xf>
    <xf numFmtId="0" fontId="14" fillId="0" borderId="0" xfId="0" applyFont="1" applyAlignment="1">
      <alignment horizontal="right"/>
    </xf>
    <xf numFmtId="0" fontId="4" fillId="0" borderId="0" xfId="0" applyFont="1" applyFill="1" applyAlignment="1"/>
    <xf numFmtId="0" fontId="8" fillId="0" borderId="0" xfId="0" applyFont="1" applyAlignment="1">
      <alignment horizontal="left"/>
    </xf>
    <xf numFmtId="0" fontId="4" fillId="0" borderId="0" xfId="0" applyFont="1" applyFill="1" applyBorder="1" applyAlignment="1">
      <alignment horizontal="center" vertical="center"/>
    </xf>
    <xf numFmtId="0" fontId="14" fillId="4" borderId="5" xfId="0" applyFont="1" applyFill="1" applyBorder="1" applyAlignment="1" applyProtection="1">
      <alignment horizontal="center" vertical="center" wrapText="1"/>
      <protection locked="0"/>
    </xf>
    <xf numFmtId="0" fontId="14" fillId="0" borderId="0" xfId="0" applyFont="1"/>
    <xf numFmtId="4" fontId="18" fillId="0" borderId="0" xfId="0" applyNumberFormat="1" applyFont="1" applyAlignment="1">
      <alignment horizontal="center"/>
    </xf>
    <xf numFmtId="0" fontId="19" fillId="0" borderId="0" xfId="0" applyFont="1" applyAlignment="1">
      <alignment horizontal="center"/>
    </xf>
    <xf numFmtId="0" fontId="14" fillId="0" borderId="0" xfId="0" applyFont="1" applyBorder="1"/>
    <xf numFmtId="49" fontId="6" fillId="0" borderId="18" xfId="4" applyNumberFormat="1" applyFont="1" applyFill="1" applyBorder="1" applyAlignment="1">
      <alignment horizontal="center" vertical="center" wrapText="1"/>
    </xf>
    <xf numFmtId="49" fontId="4" fillId="0" borderId="19" xfId="4" applyNumberFormat="1" applyFont="1" applyFill="1" applyBorder="1" applyAlignment="1">
      <alignment vertical="center" wrapText="1"/>
    </xf>
    <xf numFmtId="0" fontId="24" fillId="0" borderId="19" xfId="0" applyFont="1" applyBorder="1" applyAlignment="1">
      <alignment horizontal="center"/>
    </xf>
    <xf numFmtId="1" fontId="6" fillId="0" borderId="19" xfId="0" applyNumberFormat="1" applyFont="1" applyFill="1" applyBorder="1" applyAlignment="1" applyProtection="1">
      <alignment horizontal="center" vertical="center"/>
    </xf>
    <xf numFmtId="0" fontId="0" fillId="0" borderId="20" xfId="0" applyFont="1" applyBorder="1"/>
    <xf numFmtId="49" fontId="25" fillId="0" borderId="19" xfId="4" applyNumberFormat="1" applyFont="1" applyFill="1" applyBorder="1" applyAlignment="1">
      <alignment vertical="center" wrapText="1"/>
    </xf>
    <xf numFmtId="49" fontId="6" fillId="0" borderId="21" xfId="4" applyNumberFormat="1" applyFont="1" applyFill="1" applyBorder="1" applyAlignment="1">
      <alignment horizontal="center" vertical="center" wrapText="1"/>
    </xf>
    <xf numFmtId="49" fontId="25" fillId="0" borderId="1" xfId="4" applyNumberFormat="1" applyFont="1" applyFill="1" applyBorder="1" applyAlignment="1">
      <alignment vertical="center" wrapText="1"/>
    </xf>
    <xf numFmtId="0" fontId="24" fillId="0" borderId="1" xfId="0" applyFont="1" applyBorder="1" applyAlignment="1">
      <alignment horizontal="center"/>
    </xf>
    <xf numFmtId="1" fontId="6" fillId="0" borderId="1" xfId="0" applyNumberFormat="1" applyFont="1" applyFill="1" applyBorder="1" applyAlignment="1" applyProtection="1">
      <alignment horizontal="center" vertical="center"/>
    </xf>
    <xf numFmtId="0" fontId="0" fillId="0" borderId="22" xfId="0" applyFont="1" applyBorder="1"/>
    <xf numFmtId="49" fontId="25" fillId="0" borderId="3" xfId="4" applyNumberFormat="1" applyFont="1" applyFill="1" applyBorder="1" applyAlignment="1">
      <alignment vertical="center" wrapText="1"/>
    </xf>
    <xf numFmtId="1" fontId="8" fillId="0" borderId="26" xfId="0" applyNumberFormat="1" applyFont="1" applyFill="1" applyBorder="1" applyAlignment="1" applyProtection="1">
      <alignment horizontal="center" vertical="center"/>
    </xf>
    <xf numFmtId="0" fontId="24" fillId="0" borderId="26" xfId="0" applyFont="1" applyBorder="1" applyAlignment="1">
      <alignment horizontal="center"/>
    </xf>
    <xf numFmtId="0" fontId="0" fillId="0" borderId="27" xfId="0" applyFont="1" applyBorder="1"/>
    <xf numFmtId="49" fontId="26" fillId="0" borderId="0" xfId="4" applyNumberFormat="1" applyFont="1" applyFill="1" applyBorder="1" applyAlignment="1">
      <alignment horizontal="right" vertical="center" wrapText="1"/>
    </xf>
    <xf numFmtId="1" fontId="8" fillId="0" borderId="0" xfId="0" applyNumberFormat="1" applyFont="1" applyFill="1" applyBorder="1" applyAlignment="1" applyProtection="1">
      <alignment horizontal="center" vertical="center"/>
    </xf>
    <xf numFmtId="0" fontId="24" fillId="0" borderId="0" xfId="0" applyFont="1" applyBorder="1" applyAlignment="1">
      <alignment horizontal="center"/>
    </xf>
    <xf numFmtId="0" fontId="0" fillId="0" borderId="0" xfId="0" applyFont="1" applyBorder="1"/>
    <xf numFmtId="0" fontId="10" fillId="3" borderId="2" xfId="1" applyFont="1" applyFill="1" applyBorder="1" applyAlignment="1">
      <alignment horizontal="left" vertical="top"/>
    </xf>
    <xf numFmtId="0" fontId="10" fillId="3" borderId="4" xfId="1" applyFont="1" applyFill="1" applyBorder="1" applyAlignment="1">
      <alignment horizontal="left" vertical="top"/>
    </xf>
    <xf numFmtId="0" fontId="6" fillId="0" borderId="0" xfId="0" applyFont="1" applyAlignment="1">
      <alignment horizontal="justify" vertical="center"/>
    </xf>
    <xf numFmtId="0" fontId="6" fillId="0" borderId="0" xfId="0" applyFont="1"/>
    <xf numFmtId="0" fontId="6" fillId="0" borderId="0" xfId="0" applyFont="1" applyAlignment="1">
      <alignment horizontal="right" vertical="center"/>
    </xf>
    <xf numFmtId="0" fontId="6" fillId="0" borderId="0" xfId="0" applyFont="1" applyAlignment="1">
      <alignment horizontal="left" vertical="center"/>
    </xf>
    <xf numFmtId="0" fontId="8" fillId="0" borderId="0" xfId="0" applyFont="1" applyAlignment="1">
      <alignment horizontal="center" vertical="center"/>
    </xf>
    <xf numFmtId="0" fontId="27" fillId="0" borderId="0" xfId="0" applyFont="1" applyAlignment="1">
      <alignment horizontal="center" vertical="center"/>
    </xf>
    <xf numFmtId="0" fontId="8" fillId="5" borderId="19" xfId="0" applyFont="1" applyFill="1" applyBorder="1" applyAlignment="1">
      <alignment horizontal="center" vertical="center" wrapText="1"/>
    </xf>
    <xf numFmtId="0" fontId="9" fillId="0" borderId="1" xfId="0" applyFont="1" applyBorder="1"/>
    <xf numFmtId="0" fontId="28" fillId="0" borderId="1" xfId="0" applyFont="1" applyBorder="1" applyAlignment="1">
      <alignment vertical="center" wrapText="1"/>
    </xf>
    <xf numFmtId="0" fontId="8" fillId="5" borderId="1" xfId="0" applyFont="1" applyFill="1" applyBorder="1" applyAlignment="1">
      <alignment horizontal="center" vertical="center" wrapText="1"/>
    </xf>
    <xf numFmtId="0" fontId="6" fillId="5" borderId="1" xfId="0" applyFont="1" applyFill="1" applyBorder="1" applyAlignment="1">
      <alignment horizontal="center" vertical="top" wrapText="1"/>
    </xf>
    <xf numFmtId="0" fontId="9" fillId="0" borderId="0" xfId="0" applyFont="1" applyAlignment="1">
      <alignment vertical="top"/>
    </xf>
    <xf numFmtId="0" fontId="4" fillId="0" borderId="1" xfId="0" applyFont="1" applyBorder="1" applyAlignment="1">
      <alignment wrapText="1"/>
    </xf>
    <xf numFmtId="0" fontId="31" fillId="0" borderId="1" xfId="0" applyFont="1" applyBorder="1" applyAlignment="1">
      <alignment horizontal="center" vertical="center" wrapText="1"/>
    </xf>
    <xf numFmtId="0" fontId="11" fillId="0" borderId="0" xfId="0" applyFont="1"/>
    <xf numFmtId="0" fontId="31" fillId="0" borderId="1" xfId="0" applyFont="1" applyFill="1" applyBorder="1" applyAlignment="1">
      <alignment horizontal="center" vertical="center" wrapText="1"/>
    </xf>
    <xf numFmtId="0" fontId="14" fillId="6" borderId="0" xfId="0" applyFont="1" applyFill="1" applyAlignment="1">
      <alignment vertical="center"/>
    </xf>
    <xf numFmtId="0" fontId="15" fillId="7" borderId="0" xfId="0" applyFont="1" applyFill="1" applyAlignment="1">
      <alignment vertical="center"/>
    </xf>
    <xf numFmtId="0" fontId="15" fillId="6" borderId="0" xfId="0" applyFont="1" applyFill="1" applyAlignment="1">
      <alignment vertical="center"/>
    </xf>
    <xf numFmtId="0" fontId="14" fillId="6" borderId="0" xfId="0" applyFont="1" applyFill="1" applyAlignment="1">
      <alignment horizontal="right" vertical="center" wrapText="1"/>
    </xf>
    <xf numFmtId="0" fontId="15" fillId="6" borderId="0" xfId="0" applyFont="1" applyFill="1" applyAlignment="1">
      <alignment horizontal="center" vertical="center"/>
    </xf>
    <xf numFmtId="0" fontId="14" fillId="6" borderId="1" xfId="0" applyFont="1" applyFill="1" applyBorder="1" applyAlignment="1">
      <alignment horizontal="left" vertical="center"/>
    </xf>
    <xf numFmtId="14" fontId="14" fillId="4" borderId="1" xfId="0" applyNumberFormat="1" applyFont="1" applyFill="1" applyBorder="1" applyAlignment="1" applyProtection="1">
      <alignment vertical="center"/>
      <protection locked="0"/>
    </xf>
    <xf numFmtId="0" fontId="14" fillId="4" borderId="1" xfId="0" applyFont="1" applyFill="1" applyBorder="1" applyAlignment="1" applyProtection="1">
      <alignment vertical="center"/>
      <protection locked="0"/>
    </xf>
    <xf numFmtId="0" fontId="14" fillId="7" borderId="0" xfId="0" applyFont="1" applyFill="1" applyAlignment="1">
      <alignment vertical="center"/>
    </xf>
    <xf numFmtId="0" fontId="14" fillId="6" borderId="0" xfId="0" applyFont="1" applyFill="1" applyAlignment="1">
      <alignment vertical="center" wrapText="1"/>
    </xf>
    <xf numFmtId="0" fontId="14" fillId="6" borderId="0" xfId="0" applyFont="1" applyFill="1" applyAlignment="1" applyProtection="1">
      <alignment horizontal="center" vertical="center" wrapText="1"/>
      <protection locked="0"/>
    </xf>
    <xf numFmtId="0" fontId="14" fillId="4" borderId="0" xfId="0" applyFont="1" applyFill="1" applyAlignment="1" applyProtection="1">
      <alignment vertical="center"/>
      <protection locked="0"/>
    </xf>
    <xf numFmtId="0" fontId="15" fillId="7" borderId="5" xfId="0" applyFont="1" applyFill="1" applyBorder="1" applyAlignment="1">
      <alignment horizontal="center" vertical="center"/>
    </xf>
    <xf numFmtId="0" fontId="15" fillId="7" borderId="5" xfId="0" applyFont="1" applyFill="1" applyBorder="1" applyAlignment="1">
      <alignment horizontal="center" vertical="center" wrapText="1"/>
    </xf>
    <xf numFmtId="0" fontId="14" fillId="6" borderId="0" xfId="0" applyFont="1" applyFill="1" applyAlignment="1">
      <alignment horizontal="center" vertical="center"/>
    </xf>
    <xf numFmtId="0" fontId="15" fillId="7" borderId="5" xfId="0" applyFont="1" applyFill="1" applyBorder="1" applyAlignment="1">
      <alignment vertical="center"/>
    </xf>
    <xf numFmtId="0" fontId="14" fillId="7" borderId="5" xfId="0" applyFont="1" applyFill="1" applyBorder="1" applyAlignment="1">
      <alignment vertical="center"/>
    </xf>
    <xf numFmtId="0" fontId="14" fillId="4" borderId="5" xfId="0" applyFont="1" applyFill="1" applyBorder="1" applyAlignment="1" applyProtection="1">
      <alignment horizontal="center" vertical="center"/>
      <protection locked="0"/>
    </xf>
    <xf numFmtId="0" fontId="14" fillId="7" borderId="5" xfId="0" applyFont="1" applyFill="1" applyBorder="1" applyAlignment="1">
      <alignment horizontal="center" vertical="center"/>
    </xf>
    <xf numFmtId="0" fontId="14" fillId="7" borderId="5" xfId="0" applyFont="1" applyFill="1" applyBorder="1" applyAlignment="1">
      <alignment vertical="center" wrapText="1"/>
    </xf>
    <xf numFmtId="0" fontId="24" fillId="4" borderId="5" xfId="0" applyFont="1" applyFill="1" applyBorder="1" applyAlignment="1" applyProtection="1">
      <alignment vertical="center" wrapText="1"/>
      <protection locked="0"/>
    </xf>
    <xf numFmtId="0" fontId="14" fillId="7" borderId="0" xfId="0" applyFont="1" applyFill="1" applyAlignment="1">
      <alignment horizontal="center" vertical="center"/>
    </xf>
    <xf numFmtId="0" fontId="14" fillId="4" borderId="5" xfId="0" applyFont="1" applyFill="1" applyBorder="1" applyAlignment="1" applyProtection="1">
      <alignment vertical="center"/>
      <protection locked="0"/>
    </xf>
    <xf numFmtId="0" fontId="12" fillId="0" borderId="0" xfId="0" applyFont="1" applyBorder="1" applyAlignment="1">
      <alignment vertical="center" wrapText="1"/>
    </xf>
    <xf numFmtId="0" fontId="11" fillId="0" borderId="0" xfId="0" applyFont="1" applyAlignment="1"/>
    <xf numFmtId="0" fontId="6" fillId="2" borderId="0" xfId="1" applyFont="1" applyFill="1" applyAlignment="1">
      <alignment horizontal="justify" vertical="justify" wrapText="1"/>
    </xf>
    <xf numFmtId="0" fontId="6" fillId="0" borderId="0" xfId="0" applyFont="1" applyAlignment="1">
      <alignment horizontal="justify" vertical="justify" wrapText="1"/>
    </xf>
    <xf numFmtId="0" fontId="6" fillId="0" borderId="0" xfId="1" applyFont="1" applyAlignment="1">
      <alignment horizontal="justify" vertical="justify" wrapText="1"/>
    </xf>
    <xf numFmtId="0" fontId="4" fillId="3" borderId="2" xfId="1" applyFont="1" applyFill="1" applyBorder="1" applyAlignment="1">
      <alignment horizontal="center" vertical="top" wrapText="1"/>
    </xf>
    <xf numFmtId="0" fontId="4" fillId="3" borderId="3" xfId="1" applyFont="1" applyFill="1" applyBorder="1" applyAlignment="1">
      <alignment horizontal="center" vertical="top" wrapText="1"/>
    </xf>
    <xf numFmtId="0" fontId="4" fillId="3" borderId="4" xfId="1" applyFont="1" applyFill="1" applyBorder="1" applyAlignment="1">
      <alignment horizontal="center" vertical="top" wrapText="1"/>
    </xf>
    <xf numFmtId="0" fontId="10" fillId="3" borderId="2" xfId="1" applyFont="1" applyFill="1" applyBorder="1" applyAlignment="1">
      <alignment horizontal="left" vertical="top"/>
    </xf>
    <xf numFmtId="0" fontId="10" fillId="3" borderId="4" xfId="1" applyFont="1" applyFill="1" applyBorder="1" applyAlignment="1">
      <alignment horizontal="left" vertical="top"/>
    </xf>
    <xf numFmtId="0" fontId="8" fillId="0" borderId="0" xfId="1" applyFont="1" applyAlignment="1">
      <alignment horizontal="center" wrapText="1"/>
    </xf>
    <xf numFmtId="0" fontId="6" fillId="2" borderId="0" xfId="1" applyFont="1" applyFill="1" applyAlignment="1">
      <alignment horizontal="center" wrapText="1"/>
    </xf>
    <xf numFmtId="0" fontId="6" fillId="0" borderId="0" xfId="1" applyFont="1" applyAlignment="1">
      <alignment horizontal="center" wrapText="1"/>
    </xf>
    <xf numFmtId="0" fontId="6" fillId="2" borderId="0" xfId="1" applyFont="1" applyFill="1" applyAlignment="1">
      <alignment horizontal="justify" vertical="top" wrapText="1"/>
    </xf>
    <xf numFmtId="0" fontId="6" fillId="0" borderId="0" xfId="0" quotePrefix="1" applyFont="1" applyAlignment="1">
      <alignment horizontal="center"/>
    </xf>
    <xf numFmtId="0" fontId="6" fillId="0" borderId="0" xfId="0" applyFont="1" applyAlignment="1">
      <alignment horizontal="center"/>
    </xf>
    <xf numFmtId="2" fontId="6" fillId="0" borderId="0" xfId="0" quotePrefix="1" applyNumberFormat="1" applyFont="1" applyAlignment="1">
      <alignment horizontal="justify" vertical="top" wrapText="1"/>
    </xf>
    <xf numFmtId="2" fontId="6" fillId="0" borderId="0" xfId="0" applyNumberFormat="1" applyFont="1" applyAlignment="1">
      <alignment horizontal="justify" vertical="top" wrapText="1"/>
    </xf>
    <xf numFmtId="0" fontId="6" fillId="0" borderId="0" xfId="0" applyFont="1" applyAlignment="1">
      <alignment horizontal="justify" vertical="top"/>
    </xf>
    <xf numFmtId="2" fontId="6" fillId="0" borderId="0" xfId="0" quotePrefix="1" applyNumberFormat="1" applyFont="1" applyAlignment="1">
      <alignment horizontal="justify" vertical="justify" wrapText="1"/>
    </xf>
    <xf numFmtId="0" fontId="6" fillId="0" borderId="0" xfId="0" applyFont="1" applyAlignment="1">
      <alignment horizontal="justify" vertical="justify"/>
    </xf>
    <xf numFmtId="0" fontId="6" fillId="0" borderId="0" xfId="0" applyFont="1" applyAlignment="1">
      <alignment horizontal="justify" vertical="center"/>
    </xf>
    <xf numFmtId="0" fontId="6" fillId="0" borderId="0" xfId="0" applyFont="1"/>
    <xf numFmtId="0" fontId="14" fillId="6" borderId="1" xfId="0" applyFont="1" applyFill="1" applyBorder="1" applyAlignment="1">
      <alignment vertical="center" wrapText="1"/>
    </xf>
    <xf numFmtId="0" fontId="14" fillId="0" borderId="4" xfId="0" applyFont="1" applyBorder="1" applyAlignment="1">
      <alignment vertical="center"/>
    </xf>
    <xf numFmtId="0" fontId="14" fillId="4" borderId="1" xfId="0" applyFont="1" applyFill="1" applyBorder="1" applyAlignment="1" applyProtection="1">
      <alignment horizontal="center" vertical="center" wrapText="1"/>
      <protection locked="0"/>
    </xf>
    <xf numFmtId="0" fontId="14" fillId="0" borderId="3" xfId="0" applyFont="1" applyBorder="1" applyAlignment="1" applyProtection="1">
      <alignment vertical="center"/>
      <protection locked="0"/>
    </xf>
    <xf numFmtId="0" fontId="14" fillId="0" borderId="4" xfId="0" applyFont="1" applyBorder="1" applyAlignment="1" applyProtection="1">
      <alignment vertical="center"/>
      <protection locked="0"/>
    </xf>
    <xf numFmtId="49" fontId="32" fillId="6" borderId="34" xfId="0" applyNumberFormat="1" applyFont="1" applyFill="1" applyBorder="1" applyAlignment="1">
      <alignment horizontal="left" vertical="center" wrapText="1"/>
    </xf>
    <xf numFmtId="0" fontId="14" fillId="0" borderId="35" xfId="0" applyFont="1" applyBorder="1" applyAlignment="1">
      <alignment vertical="center"/>
    </xf>
    <xf numFmtId="49" fontId="32" fillId="6" borderId="34" xfId="0" applyNumberFormat="1" applyFont="1" applyFill="1" applyBorder="1" applyAlignment="1">
      <alignment horizontal="left" vertical="center"/>
    </xf>
    <xf numFmtId="0" fontId="14" fillId="7" borderId="5" xfId="0" applyFont="1" applyFill="1" applyBorder="1" applyAlignment="1">
      <alignment vertical="center" wrapText="1"/>
    </xf>
    <xf numFmtId="0" fontId="14" fillId="0" borderId="5" xfId="0" applyFont="1" applyBorder="1" applyAlignment="1">
      <alignment vertical="center"/>
    </xf>
    <xf numFmtId="0" fontId="14" fillId="4" borderId="5" xfId="0" applyFont="1" applyFill="1" applyBorder="1" applyAlignment="1" applyProtection="1">
      <alignment horizontal="center" vertical="center" wrapText="1"/>
      <protection locked="0"/>
    </xf>
    <xf numFmtId="0" fontId="14" fillId="0" borderId="5" xfId="0" applyFont="1" applyBorder="1" applyAlignment="1" applyProtection="1">
      <alignment vertical="center"/>
      <protection locked="0"/>
    </xf>
    <xf numFmtId="0" fontId="14" fillId="6" borderId="0" xfId="0" applyFont="1" applyFill="1" applyAlignment="1">
      <alignment vertical="center" wrapText="1"/>
    </xf>
    <xf numFmtId="0" fontId="14" fillId="6" borderId="0" xfId="0" applyFont="1" applyFill="1" applyAlignment="1">
      <alignment vertical="center"/>
    </xf>
    <xf numFmtId="0" fontId="15" fillId="6" borderId="0" xfId="0" applyFont="1" applyFill="1" applyAlignment="1">
      <alignment vertical="center"/>
    </xf>
    <xf numFmtId="0" fontId="6" fillId="2" borderId="2" xfId="1" applyFont="1" applyFill="1" applyBorder="1" applyAlignment="1">
      <alignment horizontal="justify" vertical="justify"/>
    </xf>
    <xf numFmtId="0" fontId="6" fillId="2" borderId="3" xfId="1" applyFont="1" applyFill="1" applyBorder="1" applyAlignment="1">
      <alignment horizontal="justify" vertical="justify"/>
    </xf>
    <xf numFmtId="0" fontId="6" fillId="2" borderId="4" xfId="1" applyFont="1" applyFill="1" applyBorder="1" applyAlignment="1">
      <alignment horizontal="justify" vertical="justify"/>
    </xf>
    <xf numFmtId="0" fontId="6" fillId="0" borderId="2" xfId="1" applyFont="1" applyBorder="1" applyAlignment="1">
      <alignment horizontal="justify" vertical="justify"/>
    </xf>
    <xf numFmtId="0" fontId="6" fillId="0" borderId="3" xfId="1" applyFont="1" applyBorder="1" applyAlignment="1">
      <alignment horizontal="justify" vertical="justify"/>
    </xf>
    <xf numFmtId="0" fontId="6" fillId="0" borderId="4" xfId="1" applyFont="1" applyBorder="1" applyAlignment="1">
      <alignment horizontal="justify" vertical="justify"/>
    </xf>
    <xf numFmtId="0" fontId="6" fillId="0" borderId="0" xfId="0" quotePrefix="1" applyFont="1" applyAlignment="1">
      <alignment horizontal="center" wrapText="1"/>
    </xf>
    <xf numFmtId="0" fontId="8" fillId="0" borderId="0" xfId="0" applyFont="1" applyAlignment="1">
      <alignment horizontal="center" vertical="center"/>
    </xf>
    <xf numFmtId="0" fontId="8" fillId="0" borderId="28" xfId="0" applyFont="1" applyBorder="1" applyAlignment="1">
      <alignment horizontal="left" vertical="center" wrapText="1"/>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8" fillId="5" borderId="31" xfId="0" applyFont="1" applyFill="1" applyBorder="1" applyAlignment="1">
      <alignment horizontal="center" vertical="center"/>
    </xf>
    <xf numFmtId="0" fontId="8" fillId="5" borderId="32" xfId="0" applyFont="1" applyFill="1" applyBorder="1" applyAlignment="1">
      <alignment horizontal="center" vertical="center"/>
    </xf>
    <xf numFmtId="0" fontId="8" fillId="5" borderId="33" xfId="0" applyFont="1" applyFill="1" applyBorder="1" applyAlignment="1">
      <alignment horizontal="center" vertical="center"/>
    </xf>
    <xf numFmtId="0" fontId="9" fillId="0" borderId="2" xfId="1" applyFont="1" applyBorder="1" applyAlignment="1">
      <alignment horizontal="center"/>
    </xf>
    <xf numFmtId="0" fontId="9" fillId="0" borderId="3" xfId="1" applyFont="1" applyBorder="1" applyAlignment="1">
      <alignment horizontal="center"/>
    </xf>
    <xf numFmtId="0" fontId="9" fillId="0" borderId="4" xfId="1" applyFont="1" applyBorder="1" applyAlignment="1">
      <alignment horizontal="center"/>
    </xf>
    <xf numFmtId="0" fontId="6" fillId="2" borderId="2" xfId="1" applyFont="1" applyFill="1" applyBorder="1" applyAlignment="1">
      <alignment horizontal="justify" vertical="top"/>
    </xf>
    <xf numFmtId="0" fontId="6" fillId="2" borderId="3" xfId="1" applyFont="1" applyFill="1" applyBorder="1" applyAlignment="1">
      <alignment horizontal="justify" vertical="top"/>
    </xf>
    <xf numFmtId="0" fontId="6" fillId="2" borderId="4" xfId="1" applyFont="1" applyFill="1" applyBorder="1" applyAlignment="1">
      <alignment horizontal="justify" vertical="top"/>
    </xf>
    <xf numFmtId="0" fontId="22" fillId="0" borderId="12" xfId="0" applyFont="1" applyBorder="1" applyAlignment="1">
      <alignment horizontal="center" vertical="center" wrapText="1"/>
    </xf>
    <xf numFmtId="0" fontId="22" fillId="0" borderId="17" xfId="0" applyFont="1" applyBorder="1" applyAlignment="1">
      <alignment horizontal="center" vertical="center" wrapText="1"/>
    </xf>
    <xf numFmtId="49" fontId="26" fillId="0" borderId="23" xfId="4" applyNumberFormat="1" applyFont="1" applyFill="1" applyBorder="1" applyAlignment="1">
      <alignment horizontal="right" vertical="center" wrapText="1"/>
    </xf>
    <xf numFmtId="49" fontId="26" fillId="0" borderId="24" xfId="4" applyNumberFormat="1" applyFont="1" applyFill="1" applyBorder="1" applyAlignment="1">
      <alignment horizontal="right" vertical="center" wrapText="1"/>
    </xf>
    <xf numFmtId="49" fontId="26" fillId="0" borderId="25" xfId="4" applyNumberFormat="1" applyFont="1" applyFill="1" applyBorder="1" applyAlignment="1">
      <alignment horizontal="right" vertical="center" wrapText="1"/>
    </xf>
    <xf numFmtId="0" fontId="15" fillId="0" borderId="0" xfId="0" applyFont="1" applyAlignment="1">
      <alignment horizontal="left" vertical="center" wrapText="1"/>
    </xf>
    <xf numFmtId="0" fontId="21" fillId="0" borderId="8"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9" xfId="0" applyFont="1" applyBorder="1" applyAlignment="1">
      <alignment horizontal="center" vertical="center"/>
    </xf>
    <xf numFmtId="0" fontId="21" fillId="0" borderId="14" xfId="0" applyFont="1" applyBorder="1" applyAlignment="1">
      <alignment horizontal="center" vertical="center"/>
    </xf>
    <xf numFmtId="0" fontId="21" fillId="0" borderId="10" xfId="0" applyFont="1" applyBorder="1" applyAlignment="1">
      <alignment horizontal="center" vertical="center" wrapText="1" shrinkToFit="1"/>
    </xf>
    <xf numFmtId="0" fontId="21" fillId="0" borderId="15" xfId="0" applyFont="1" applyBorder="1" applyAlignment="1">
      <alignment horizontal="center" vertical="center" wrapText="1" shrinkToFit="1"/>
    </xf>
    <xf numFmtId="0" fontId="21" fillId="0" borderId="11" xfId="0" applyFont="1" applyBorder="1" applyAlignment="1">
      <alignment horizontal="center" vertical="center" wrapText="1" shrinkToFit="1"/>
    </xf>
    <xf numFmtId="0" fontId="21" fillId="0" borderId="16" xfId="0" applyFont="1" applyBorder="1" applyAlignment="1">
      <alignment horizontal="center" vertical="center" wrapText="1" shrinkToFit="1"/>
    </xf>
    <xf numFmtId="0" fontId="21" fillId="0" borderId="9" xfId="0" applyFont="1" applyBorder="1" applyAlignment="1">
      <alignment horizontal="center" vertical="center" wrapText="1" shrinkToFit="1"/>
    </xf>
    <xf numFmtId="0" fontId="21" fillId="0" borderId="14" xfId="0" applyFont="1" applyBorder="1" applyAlignment="1">
      <alignment horizontal="center" vertical="center" wrapText="1" shrinkToFit="1"/>
    </xf>
    <xf numFmtId="0" fontId="22" fillId="0" borderId="9" xfId="0" applyFont="1" applyBorder="1" applyAlignment="1">
      <alignment horizontal="center" vertical="center" wrapText="1"/>
    </xf>
    <xf numFmtId="0" fontId="0" fillId="0" borderId="14" xfId="0" applyBorder="1" applyAlignment="1">
      <alignment horizontal="center" vertical="center" wrapText="1"/>
    </xf>
    <xf numFmtId="0" fontId="20" fillId="0" borderId="7" xfId="0" applyFont="1" applyBorder="1" applyAlignment="1">
      <alignment horizontal="center"/>
    </xf>
    <xf numFmtId="0" fontId="15" fillId="0" borderId="0" xfId="0" applyFont="1" applyAlignment="1">
      <alignment horizontal="center"/>
    </xf>
    <xf numFmtId="0" fontId="15" fillId="0" borderId="6" xfId="0" applyFont="1" applyBorder="1" applyAlignment="1">
      <alignment horizontal="center"/>
    </xf>
    <xf numFmtId="0" fontId="20" fillId="0" borderId="0" xfId="0" applyFont="1" applyBorder="1" applyAlignment="1">
      <alignment horizontal="center"/>
    </xf>
    <xf numFmtId="0" fontId="16" fillId="0" borderId="0" xfId="0" applyFont="1" applyAlignment="1">
      <alignment horizontal="center"/>
    </xf>
    <xf numFmtId="0" fontId="14" fillId="0" borderId="6" xfId="0" applyFont="1" applyBorder="1" applyAlignment="1">
      <alignment horizontal="center"/>
    </xf>
  </cellXfs>
  <cellStyles count="5">
    <cellStyle name="Įprastas 2" xfId="1"/>
    <cellStyle name="Normal" xfId="0" builtinId="0"/>
    <cellStyle name="Normal 2 2 2 2 2 2" xfId="2"/>
    <cellStyle name="Normal_Sheet1_1" xfId="4"/>
    <cellStyle name="Paprastas_Lapas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xdr:col>
      <xdr:colOff>2078355</xdr:colOff>
      <xdr:row>14</xdr:row>
      <xdr:rowOff>0</xdr:rowOff>
    </xdr:from>
    <xdr:ext cx="76200" cy="485775"/>
    <xdr:sp macro="" textlink="">
      <xdr:nvSpPr>
        <xdr:cNvPr id="2373" name="Text Box 26"/>
        <xdr:cNvSpPr txBox="1">
          <a:spLocks noChangeArrowheads="1"/>
        </xdr:cNvSpPr>
      </xdr:nvSpPr>
      <xdr:spPr bwMode="auto">
        <a:xfrm>
          <a:off x="2087880" y="338137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2078355</xdr:colOff>
      <xdr:row>14</xdr:row>
      <xdr:rowOff>0</xdr:rowOff>
    </xdr:from>
    <xdr:ext cx="76200" cy="485775"/>
    <xdr:sp macro="" textlink="">
      <xdr:nvSpPr>
        <xdr:cNvPr id="2374" name="Text Box 26"/>
        <xdr:cNvSpPr txBox="1">
          <a:spLocks noChangeArrowheads="1"/>
        </xdr:cNvSpPr>
      </xdr:nvSpPr>
      <xdr:spPr bwMode="auto">
        <a:xfrm>
          <a:off x="2087880" y="338137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2078355</xdr:colOff>
      <xdr:row>14</xdr:row>
      <xdr:rowOff>0</xdr:rowOff>
    </xdr:from>
    <xdr:ext cx="76200" cy="485775"/>
    <xdr:sp macro="" textlink="">
      <xdr:nvSpPr>
        <xdr:cNvPr id="2375" name="Text Box 26"/>
        <xdr:cNvSpPr txBox="1">
          <a:spLocks noChangeArrowheads="1"/>
        </xdr:cNvSpPr>
      </xdr:nvSpPr>
      <xdr:spPr bwMode="auto">
        <a:xfrm>
          <a:off x="2087880" y="338137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2078355</xdr:colOff>
      <xdr:row>14</xdr:row>
      <xdr:rowOff>0</xdr:rowOff>
    </xdr:from>
    <xdr:ext cx="76200" cy="485775"/>
    <xdr:sp macro="" textlink="">
      <xdr:nvSpPr>
        <xdr:cNvPr id="2376" name="Text Box 26"/>
        <xdr:cNvSpPr txBox="1">
          <a:spLocks noChangeArrowheads="1"/>
        </xdr:cNvSpPr>
      </xdr:nvSpPr>
      <xdr:spPr bwMode="auto">
        <a:xfrm>
          <a:off x="2087880" y="338137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14</xdr:row>
      <xdr:rowOff>0</xdr:rowOff>
    </xdr:from>
    <xdr:to>
      <xdr:col>6</xdr:col>
      <xdr:colOff>104775</xdr:colOff>
      <xdr:row>27</xdr:row>
      <xdr:rowOff>46760</xdr:rowOff>
    </xdr:to>
    <xdr:sp macro="" textlink="">
      <xdr:nvSpPr>
        <xdr:cNvPr id="237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37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37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38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38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38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38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38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38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38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38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38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38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39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39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39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39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39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39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39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39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39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39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0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0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0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0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0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0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0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0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0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0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1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1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1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1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1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1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1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1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1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1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2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2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2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2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2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2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2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2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2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2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3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3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3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3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3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3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3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3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3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3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4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4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4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4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4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4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4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4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4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4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5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5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5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5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5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5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5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5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5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5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6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6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6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6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6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6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6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6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6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6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7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7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7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7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7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7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7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7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7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7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8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8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8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8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8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8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8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8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8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8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9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9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9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9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9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9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9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9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9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49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0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0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0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0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0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0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0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0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0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0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1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1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1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1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1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1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1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1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1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1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2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2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2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2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2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2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2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2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2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2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3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3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3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3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3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3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3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3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3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3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4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4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4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4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4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4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4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4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4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4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5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5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5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5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5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5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5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5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5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5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6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6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6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6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6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6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6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6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6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6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7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7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7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7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7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7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7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7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7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7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8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8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8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8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8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8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8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8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8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8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9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9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9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9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9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9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9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9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9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59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0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0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0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0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0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0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0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0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0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0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1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1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1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1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1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1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1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1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1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1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2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2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2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2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2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2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2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2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2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2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3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3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3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3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3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3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3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3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3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3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4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4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4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4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4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4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4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4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4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4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5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5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5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5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5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5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5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5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5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5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6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6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6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6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6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6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6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6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6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6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7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2671"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2672"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2673"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2674"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2675"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2676"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2677"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2678"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2679"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2680"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2681"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2682"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68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8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68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8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68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8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68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9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69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69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69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69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69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69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69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69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69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0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0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0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0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0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0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0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0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0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0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1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1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1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1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1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1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1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1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1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1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72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2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2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2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2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2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2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2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2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2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3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3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3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3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3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3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3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3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3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3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4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4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4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4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4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4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4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4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4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4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5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5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5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5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5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5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5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5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5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5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6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6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6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6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6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6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6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6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6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6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7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7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7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7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7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7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7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7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7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7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8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8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8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8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8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8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8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8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8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8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9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9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9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9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9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9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9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9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9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79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0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0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0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0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0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0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0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0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0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0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1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1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1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1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1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1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1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1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1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1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2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2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2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2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2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2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2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2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2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2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3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83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3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83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3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83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3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83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83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3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4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4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4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4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4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4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4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4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4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4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5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5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5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5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5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5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5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5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5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5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6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6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6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6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6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6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6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286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6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6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7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7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7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7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7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7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7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7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7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7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8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8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8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8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8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8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8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8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8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8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9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9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9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9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9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9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9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9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9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89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0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0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0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0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0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0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0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0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0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0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1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1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1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1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1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1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1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1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1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1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2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2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2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2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2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2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2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2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2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2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3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3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3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3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3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3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3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3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3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3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4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4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4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4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4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4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4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4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4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4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5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5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5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5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5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5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5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5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5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5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6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6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6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6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6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6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6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67"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68"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69"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70"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71"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72"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73"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74"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75"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2976" name="Text Box 120"/>
        <xdr:cNvSpPr txBox="1">
          <a:spLocks noChangeArrowheads="1"/>
        </xdr:cNvSpPr>
      </xdr:nvSpPr>
      <xdr:spPr bwMode="auto">
        <a:xfrm>
          <a:off x="5638800" y="338137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297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297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297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298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298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298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298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298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298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298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298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298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298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299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299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299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299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299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299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299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299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299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299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0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0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0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0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0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0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0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0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0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0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1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1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1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1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1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1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1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1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1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1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2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2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2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2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2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2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2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2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2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2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3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3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3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3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3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3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3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3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3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3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4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4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4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4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4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4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4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4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4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4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5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5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5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5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5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5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5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5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5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5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6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6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6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6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6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6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6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6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6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6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7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7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7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7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7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7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7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7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7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7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8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8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8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8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8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8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8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8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8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8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9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9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9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9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9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9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9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9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9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09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0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0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0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0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0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0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0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0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0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0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1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1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1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1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1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1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1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1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1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1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2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2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2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2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2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2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2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2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2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2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3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3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3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3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3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3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3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3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3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3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4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4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4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4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4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4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4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4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4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4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5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5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5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5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5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5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5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5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5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5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6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6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6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6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6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6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6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6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6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6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7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7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7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7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7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7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7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7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7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7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8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8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8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8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8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8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8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8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8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8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9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9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9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9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9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9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9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9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9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19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0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0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0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0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0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0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0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0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0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0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1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1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1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1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1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1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1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1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1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1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2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2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2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2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2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2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2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2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2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2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3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3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3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3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3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3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3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3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3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3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4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4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4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4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4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4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4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4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4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4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5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5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5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5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5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5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5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5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5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5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6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6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6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6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6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6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6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6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6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6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27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27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27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27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27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27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27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27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27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27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28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28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28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28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28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28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28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28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28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28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29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29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29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29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29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29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29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29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29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29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0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0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0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0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0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0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0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0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0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0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1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1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1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1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1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1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1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1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1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1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2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2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2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2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2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2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2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2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2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2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3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3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3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3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3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3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3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3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3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3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4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4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4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4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4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4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4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4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4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4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5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5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5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5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5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5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5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5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5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5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6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6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6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6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6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6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6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6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6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6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7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7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7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7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7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7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7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7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7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7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8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8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8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8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8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8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8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8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8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8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9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9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9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9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9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9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9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9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9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39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0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0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0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0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0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0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0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0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0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0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1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1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1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1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1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1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1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1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1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1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2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2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2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2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2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2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2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2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2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2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3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3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3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3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3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3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3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3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3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3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4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4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4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4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4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4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4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4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4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4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5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5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5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5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5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5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5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5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5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5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6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6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6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6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6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6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6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6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6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6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7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7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7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7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7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7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7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7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7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7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8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8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8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8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8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8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8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8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8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8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9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9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9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9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9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9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9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9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9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49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0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0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0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0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0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0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0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0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0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0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1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1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1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1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1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1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1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1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1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1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2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2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2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2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2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2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2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2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2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2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3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3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3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3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3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3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3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3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3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3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4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4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4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4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4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4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4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4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4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4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5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5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5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5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5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55"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56"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57"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58"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59"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60"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61"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62"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63"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46760</xdr:rowOff>
    </xdr:to>
    <xdr:sp macro="" textlink="">
      <xdr:nvSpPr>
        <xdr:cNvPr id="3564" name="Text Box 120"/>
        <xdr:cNvSpPr txBox="1">
          <a:spLocks noChangeArrowheads="1"/>
        </xdr:cNvSpPr>
      </xdr:nvSpPr>
      <xdr:spPr bwMode="auto">
        <a:xfrm>
          <a:off x="5638800" y="3381375"/>
          <a:ext cx="104775" cy="484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6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3566"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6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3568"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6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3570"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7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3572"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3573"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7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7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7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7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7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7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8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8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8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8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8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8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8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8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8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8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9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9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9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9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9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9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9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9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9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59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0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0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3602"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0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0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0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0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0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0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0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1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1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1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1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1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1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1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1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1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1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2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2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2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2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2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2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2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2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2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2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3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3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3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3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3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3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3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3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3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3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4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4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4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4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4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4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4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4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4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4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5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5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5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5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5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5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5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5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5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5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6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6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6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6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6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6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6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6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6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6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7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7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7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7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7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7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7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7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7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7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8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8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8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8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8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8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8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8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8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8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9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9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9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9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9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9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9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9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9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69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0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0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0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0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0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0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0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0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0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0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1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1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1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3713"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1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3715"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1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3717"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1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3719"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3720"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2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2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2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2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2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2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2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2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2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3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3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3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3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3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3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3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3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3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3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4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4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4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4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4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4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4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4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4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3749"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5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5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5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5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5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5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5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5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5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5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6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6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6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6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6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6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6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6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6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6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7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7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7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7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7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7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7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7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7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7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8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8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8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8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8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8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8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8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8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8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9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9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9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9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9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9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9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9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9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79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0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0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0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0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0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0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0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0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0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0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1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1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1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1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1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1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1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1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1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1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2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2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2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2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2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2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2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2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2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2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3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3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3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3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3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3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3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3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3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3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4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4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4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4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4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4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4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4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4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4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5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5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5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5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5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5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5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5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385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85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86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86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86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86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86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86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86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86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86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86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87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87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87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87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87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87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87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87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87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87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88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88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88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88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88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88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88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88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88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88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89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89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89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89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89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89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89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89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89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89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0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0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0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0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0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0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0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0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0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0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1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1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1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1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1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1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1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1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1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1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2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2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2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2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2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2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2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2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2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2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3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3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3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3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3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3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3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3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3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3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4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4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4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4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4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4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4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4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4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4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5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5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5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5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5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5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5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5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5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5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6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6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6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6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6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6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6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6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6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6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7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7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7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7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7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7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7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7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7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7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8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8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8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8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8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8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8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8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8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8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9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9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9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9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9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9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9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9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9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399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0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0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0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0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0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0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0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0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0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0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1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1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1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1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1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1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1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1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1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1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2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2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2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2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2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2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2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2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2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2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3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3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3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3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3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3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3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3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3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3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4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4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4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4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4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4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4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4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4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4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5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5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5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5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5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5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5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5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5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5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6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6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6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6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6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6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6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6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6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6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7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7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7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7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7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7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7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7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7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7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8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8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8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8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8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8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8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8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8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8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9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9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9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9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9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9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9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9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9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09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0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0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0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0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0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0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0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0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0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0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1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1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1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1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1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1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1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1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1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1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2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2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2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2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2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2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2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2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2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2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3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3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3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3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3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3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3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3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3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3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4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4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4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43"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44"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45"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46"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47"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48"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49"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50"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51"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27</xdr:row>
      <xdr:rowOff>103910</xdr:rowOff>
    </xdr:to>
    <xdr:sp macro="" textlink="">
      <xdr:nvSpPr>
        <xdr:cNvPr id="4152" name="Text Box 120"/>
        <xdr:cNvSpPr txBox="1">
          <a:spLocks noChangeArrowheads="1"/>
        </xdr:cNvSpPr>
      </xdr:nvSpPr>
      <xdr:spPr bwMode="auto">
        <a:xfrm>
          <a:off x="5638800" y="3381375"/>
          <a:ext cx="104775" cy="490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5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4154"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5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4156"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5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4158"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5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4160"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4161"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6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6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6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6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6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6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6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6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7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7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7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7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7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7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7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7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7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7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8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8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8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8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8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8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8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8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8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8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4190"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9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9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9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9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9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9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9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9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19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0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0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0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0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0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0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0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0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0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0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1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1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1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1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1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1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1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1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1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1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2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2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2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2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2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2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2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2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2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2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3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3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3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3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3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3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3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3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3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3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4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4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4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4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4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4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4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4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4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4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5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5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5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5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5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5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5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5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5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5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6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6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6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6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6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6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6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6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6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6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7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7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7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7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7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7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7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7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7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7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8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8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8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8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8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8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8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8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8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8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9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9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9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9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9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9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9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9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9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29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0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4301"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0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4303"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0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4305"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0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4307"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4308"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0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1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1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1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1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1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1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1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1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1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1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2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2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2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2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2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2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2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2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2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2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3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3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3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3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3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3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3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4337"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3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3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4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4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4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4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4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4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4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4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4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4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5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5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5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5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5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5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5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5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5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5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6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6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6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6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6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6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6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6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6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6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7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7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7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7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7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7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7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7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7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7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8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8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8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8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8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8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8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8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8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8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9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9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9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9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9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9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9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9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9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39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0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0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0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0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0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0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0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0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0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0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1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1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1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1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1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1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1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1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1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1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2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2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2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2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2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2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2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2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2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2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3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3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3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3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3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3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3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3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3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3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4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4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4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4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4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4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4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4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4448"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4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4450"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5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4452"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5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4454"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4455"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5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5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5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5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6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6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6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6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6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6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6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6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6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6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7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7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7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7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7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7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7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7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7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7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8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8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8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8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4484"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8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8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8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8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8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9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9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9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9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9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9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9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9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9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49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0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0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0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0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0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0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0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0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0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0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1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1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1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1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1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1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1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1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1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1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2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2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2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2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2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2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2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2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2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2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3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3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3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3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3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3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3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3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3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3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4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4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4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4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4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4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4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4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4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4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5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5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5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5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5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5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5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5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5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5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6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6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6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6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6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6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6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6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6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6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7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7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7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7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7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7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7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7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7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7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8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8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8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8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8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8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8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8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8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8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9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9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9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9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9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4595"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9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4597"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59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4599"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0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4601"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4602"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0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0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0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0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0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0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0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1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1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1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1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1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1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1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1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1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1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2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2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2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2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2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2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2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2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2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2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3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4631" name="Text Box 120"/>
        <xdr:cNvSpPr txBox="1">
          <a:spLocks noChangeArrowheads="1"/>
        </xdr:cNvSpPr>
      </xdr:nvSpPr>
      <xdr:spPr bwMode="auto">
        <a:xfrm>
          <a:off x="5638800" y="3381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3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3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3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3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3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3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3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3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4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4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4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4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4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4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4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4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4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4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5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5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5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5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5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5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5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5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5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5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6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6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6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6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6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6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6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6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6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6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7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7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7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7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7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7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7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7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7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7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8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8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8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8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8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8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8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8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8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8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9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9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9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9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9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9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9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9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9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69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0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0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0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0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0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0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0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0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0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0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1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1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1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1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1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1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1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1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1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1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2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2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2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2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2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2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2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2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2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2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3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31"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32"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33"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34"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35"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36"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37"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38"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39"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4740" name="Text Box 120"/>
        <xdr:cNvSpPr txBox="1">
          <a:spLocks noChangeArrowheads="1"/>
        </xdr:cNvSpPr>
      </xdr:nvSpPr>
      <xdr:spPr bwMode="auto">
        <a:xfrm>
          <a:off x="5638800" y="3381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2078355</xdr:colOff>
      <xdr:row>14</xdr:row>
      <xdr:rowOff>0</xdr:rowOff>
    </xdr:from>
    <xdr:ext cx="76200" cy="485775"/>
    <xdr:sp macro="" textlink="">
      <xdr:nvSpPr>
        <xdr:cNvPr id="4741" name="Text Box 26"/>
        <xdr:cNvSpPr txBox="1">
          <a:spLocks noChangeArrowheads="1"/>
        </xdr:cNvSpPr>
      </xdr:nvSpPr>
      <xdr:spPr bwMode="auto">
        <a:xfrm>
          <a:off x="5031105" y="338137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2078355</xdr:colOff>
      <xdr:row>14</xdr:row>
      <xdr:rowOff>0</xdr:rowOff>
    </xdr:from>
    <xdr:ext cx="76200" cy="485775"/>
    <xdr:sp macro="" textlink="">
      <xdr:nvSpPr>
        <xdr:cNvPr id="4742" name="Text Box 26"/>
        <xdr:cNvSpPr txBox="1">
          <a:spLocks noChangeArrowheads="1"/>
        </xdr:cNvSpPr>
      </xdr:nvSpPr>
      <xdr:spPr bwMode="auto">
        <a:xfrm>
          <a:off x="5031105" y="338137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2078355</xdr:colOff>
      <xdr:row>14</xdr:row>
      <xdr:rowOff>0</xdr:rowOff>
    </xdr:from>
    <xdr:ext cx="76200" cy="485775"/>
    <xdr:sp macro="" textlink="">
      <xdr:nvSpPr>
        <xdr:cNvPr id="4743" name="Text Box 26"/>
        <xdr:cNvSpPr txBox="1">
          <a:spLocks noChangeArrowheads="1"/>
        </xdr:cNvSpPr>
      </xdr:nvSpPr>
      <xdr:spPr bwMode="auto">
        <a:xfrm>
          <a:off x="5031105" y="338137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3495675</xdr:colOff>
      <xdr:row>0</xdr:row>
      <xdr:rowOff>0</xdr:rowOff>
    </xdr:from>
    <xdr:to>
      <xdr:col>3</xdr:col>
      <xdr:colOff>100012</xdr:colOff>
      <xdr:row>1</xdr:row>
      <xdr:rowOff>0</xdr:rowOff>
    </xdr:to>
    <xdr:sp macro="" textlink="">
      <xdr:nvSpPr>
        <xdr:cNvPr id="78" name="Text Box 120">
          <a:extLst>
            <a:ext uri="{FF2B5EF4-FFF2-40B4-BE49-F238E27FC236}">
              <a16:creationId xmlns:a16="http://schemas.microsoft.com/office/drawing/2014/main" id="{00000000-0008-0000-0000-000002000000}"/>
            </a:ext>
          </a:extLst>
        </xdr:cNvPr>
        <xdr:cNvSpPr txBox="1">
          <a:spLocks noChangeArrowheads="1"/>
        </xdr:cNvSpPr>
      </xdr:nvSpPr>
      <xdr:spPr bwMode="auto">
        <a:xfrm>
          <a:off x="5724525" y="0"/>
          <a:ext cx="100012"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104775</xdr:colOff>
      <xdr:row>1</xdr:row>
      <xdr:rowOff>0</xdr:rowOff>
    </xdr:to>
    <xdr:sp macro="" textlink="">
      <xdr:nvSpPr>
        <xdr:cNvPr id="79" name="Text Box 120">
          <a:extLst>
            <a:ext uri="{FF2B5EF4-FFF2-40B4-BE49-F238E27FC236}">
              <a16:creationId xmlns:a16="http://schemas.microsoft.com/office/drawing/2014/main" id="{00000000-0008-0000-0000-000003000000}"/>
            </a:ext>
          </a:extLst>
        </xdr:cNvPr>
        <xdr:cNvSpPr txBox="1">
          <a:spLocks noChangeArrowheads="1"/>
        </xdr:cNvSpPr>
      </xdr:nvSpPr>
      <xdr:spPr bwMode="auto">
        <a:xfrm>
          <a:off x="2914650" y="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104775</xdr:colOff>
      <xdr:row>1</xdr:row>
      <xdr:rowOff>0</xdr:rowOff>
    </xdr:to>
    <xdr:sp macro="" textlink="">
      <xdr:nvSpPr>
        <xdr:cNvPr id="80" name="Text Box 120">
          <a:extLst>
            <a:ext uri="{FF2B5EF4-FFF2-40B4-BE49-F238E27FC236}">
              <a16:creationId xmlns:a16="http://schemas.microsoft.com/office/drawing/2014/main" id="{00000000-0008-0000-0000-000004000000}"/>
            </a:ext>
          </a:extLst>
        </xdr:cNvPr>
        <xdr:cNvSpPr txBox="1">
          <a:spLocks noChangeArrowheads="1"/>
        </xdr:cNvSpPr>
      </xdr:nvSpPr>
      <xdr:spPr bwMode="auto">
        <a:xfrm>
          <a:off x="2914650" y="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104775</xdr:colOff>
      <xdr:row>1</xdr:row>
      <xdr:rowOff>0</xdr:rowOff>
    </xdr:to>
    <xdr:sp macro="" textlink="">
      <xdr:nvSpPr>
        <xdr:cNvPr id="81" name="Text Box 120">
          <a:extLst>
            <a:ext uri="{FF2B5EF4-FFF2-40B4-BE49-F238E27FC236}">
              <a16:creationId xmlns:a16="http://schemas.microsoft.com/office/drawing/2014/main" id="{00000000-0008-0000-0000-000005000000}"/>
            </a:ext>
          </a:extLst>
        </xdr:cNvPr>
        <xdr:cNvSpPr txBox="1">
          <a:spLocks noChangeArrowheads="1"/>
        </xdr:cNvSpPr>
      </xdr:nvSpPr>
      <xdr:spPr bwMode="auto">
        <a:xfrm>
          <a:off x="2914650" y="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104775</xdr:colOff>
      <xdr:row>1</xdr:row>
      <xdr:rowOff>0</xdr:rowOff>
    </xdr:to>
    <xdr:sp macro="" textlink="">
      <xdr:nvSpPr>
        <xdr:cNvPr id="82" name="Text Box 120">
          <a:extLst>
            <a:ext uri="{FF2B5EF4-FFF2-40B4-BE49-F238E27FC236}">
              <a16:creationId xmlns:a16="http://schemas.microsoft.com/office/drawing/2014/main" id="{00000000-0008-0000-0000-000006000000}"/>
            </a:ext>
          </a:extLst>
        </xdr:cNvPr>
        <xdr:cNvSpPr txBox="1">
          <a:spLocks noChangeArrowheads="1"/>
        </xdr:cNvSpPr>
      </xdr:nvSpPr>
      <xdr:spPr bwMode="auto">
        <a:xfrm>
          <a:off x="2914650" y="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104775</xdr:colOff>
      <xdr:row>1</xdr:row>
      <xdr:rowOff>0</xdr:rowOff>
    </xdr:to>
    <xdr:sp macro="" textlink="">
      <xdr:nvSpPr>
        <xdr:cNvPr id="83" name="Text Box 120">
          <a:extLst>
            <a:ext uri="{FF2B5EF4-FFF2-40B4-BE49-F238E27FC236}">
              <a16:creationId xmlns:a16="http://schemas.microsoft.com/office/drawing/2014/main" id="{00000000-0008-0000-0000-000007000000}"/>
            </a:ext>
          </a:extLst>
        </xdr:cNvPr>
        <xdr:cNvSpPr txBox="1">
          <a:spLocks noChangeArrowheads="1"/>
        </xdr:cNvSpPr>
      </xdr:nvSpPr>
      <xdr:spPr bwMode="auto">
        <a:xfrm>
          <a:off x="2914650" y="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104775</xdr:colOff>
      <xdr:row>1</xdr:row>
      <xdr:rowOff>0</xdr:rowOff>
    </xdr:to>
    <xdr:sp macro="" textlink="">
      <xdr:nvSpPr>
        <xdr:cNvPr id="84" name="Text Box 120">
          <a:extLst>
            <a:ext uri="{FF2B5EF4-FFF2-40B4-BE49-F238E27FC236}">
              <a16:creationId xmlns:a16="http://schemas.microsoft.com/office/drawing/2014/main" id="{00000000-0008-0000-0000-000008000000}"/>
            </a:ext>
          </a:extLst>
        </xdr:cNvPr>
        <xdr:cNvSpPr txBox="1">
          <a:spLocks noChangeArrowheads="1"/>
        </xdr:cNvSpPr>
      </xdr:nvSpPr>
      <xdr:spPr bwMode="auto">
        <a:xfrm>
          <a:off x="2914650" y="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104775</xdr:colOff>
      <xdr:row>1</xdr:row>
      <xdr:rowOff>0</xdr:rowOff>
    </xdr:to>
    <xdr:sp macro="" textlink="">
      <xdr:nvSpPr>
        <xdr:cNvPr id="85" name="Text Box 120">
          <a:extLst>
            <a:ext uri="{FF2B5EF4-FFF2-40B4-BE49-F238E27FC236}">
              <a16:creationId xmlns:a16="http://schemas.microsoft.com/office/drawing/2014/main" id="{00000000-0008-0000-0000-000009000000}"/>
            </a:ext>
          </a:extLst>
        </xdr:cNvPr>
        <xdr:cNvSpPr txBox="1">
          <a:spLocks noChangeArrowheads="1"/>
        </xdr:cNvSpPr>
      </xdr:nvSpPr>
      <xdr:spPr bwMode="auto">
        <a:xfrm>
          <a:off x="2914650" y="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104775</xdr:colOff>
      <xdr:row>1</xdr:row>
      <xdr:rowOff>0</xdr:rowOff>
    </xdr:to>
    <xdr:sp macro="" textlink="">
      <xdr:nvSpPr>
        <xdr:cNvPr id="86" name="Text Box 120">
          <a:extLst>
            <a:ext uri="{FF2B5EF4-FFF2-40B4-BE49-F238E27FC236}">
              <a16:creationId xmlns:a16="http://schemas.microsoft.com/office/drawing/2014/main" id="{00000000-0008-0000-0000-00000A000000}"/>
            </a:ext>
          </a:extLst>
        </xdr:cNvPr>
        <xdr:cNvSpPr txBox="1">
          <a:spLocks noChangeArrowheads="1"/>
        </xdr:cNvSpPr>
      </xdr:nvSpPr>
      <xdr:spPr bwMode="auto">
        <a:xfrm>
          <a:off x="2914650" y="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104775</xdr:colOff>
      <xdr:row>1</xdr:row>
      <xdr:rowOff>0</xdr:rowOff>
    </xdr:to>
    <xdr:sp macro="" textlink="">
      <xdr:nvSpPr>
        <xdr:cNvPr id="87" name="Text Box 120">
          <a:extLst>
            <a:ext uri="{FF2B5EF4-FFF2-40B4-BE49-F238E27FC236}">
              <a16:creationId xmlns:a16="http://schemas.microsoft.com/office/drawing/2014/main" id="{00000000-0008-0000-0000-00000B000000}"/>
            </a:ext>
          </a:extLst>
        </xdr:cNvPr>
        <xdr:cNvSpPr txBox="1">
          <a:spLocks noChangeArrowheads="1"/>
        </xdr:cNvSpPr>
      </xdr:nvSpPr>
      <xdr:spPr bwMode="auto">
        <a:xfrm>
          <a:off x="2914650" y="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104775</xdr:colOff>
      <xdr:row>1</xdr:row>
      <xdr:rowOff>0</xdr:rowOff>
    </xdr:to>
    <xdr:sp macro="" textlink="">
      <xdr:nvSpPr>
        <xdr:cNvPr id="88" name="Text Box 120">
          <a:extLst>
            <a:ext uri="{FF2B5EF4-FFF2-40B4-BE49-F238E27FC236}">
              <a16:creationId xmlns:a16="http://schemas.microsoft.com/office/drawing/2014/main" id="{00000000-0008-0000-0000-00000C000000}"/>
            </a:ext>
          </a:extLst>
        </xdr:cNvPr>
        <xdr:cNvSpPr txBox="1">
          <a:spLocks noChangeArrowheads="1"/>
        </xdr:cNvSpPr>
      </xdr:nvSpPr>
      <xdr:spPr bwMode="auto">
        <a:xfrm>
          <a:off x="2914650" y="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104775</xdr:colOff>
      <xdr:row>1</xdr:row>
      <xdr:rowOff>0</xdr:rowOff>
    </xdr:to>
    <xdr:sp macro="" textlink="">
      <xdr:nvSpPr>
        <xdr:cNvPr id="89" name="Text Box 120">
          <a:extLst>
            <a:ext uri="{FF2B5EF4-FFF2-40B4-BE49-F238E27FC236}">
              <a16:creationId xmlns:a16="http://schemas.microsoft.com/office/drawing/2014/main" id="{00000000-0008-0000-0000-00000D000000}"/>
            </a:ext>
          </a:extLst>
        </xdr:cNvPr>
        <xdr:cNvSpPr txBox="1">
          <a:spLocks noChangeArrowheads="1"/>
        </xdr:cNvSpPr>
      </xdr:nvSpPr>
      <xdr:spPr bwMode="auto">
        <a:xfrm>
          <a:off x="2914650" y="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104775</xdr:colOff>
      <xdr:row>1</xdr:row>
      <xdr:rowOff>0</xdr:rowOff>
    </xdr:to>
    <xdr:sp macro="" textlink="">
      <xdr:nvSpPr>
        <xdr:cNvPr id="90" name="Text Box 120">
          <a:extLst>
            <a:ext uri="{FF2B5EF4-FFF2-40B4-BE49-F238E27FC236}">
              <a16:creationId xmlns:a16="http://schemas.microsoft.com/office/drawing/2014/main" id="{00000000-0008-0000-0000-00000E000000}"/>
            </a:ext>
          </a:extLst>
        </xdr:cNvPr>
        <xdr:cNvSpPr txBox="1">
          <a:spLocks noChangeArrowheads="1"/>
        </xdr:cNvSpPr>
      </xdr:nvSpPr>
      <xdr:spPr bwMode="auto">
        <a:xfrm>
          <a:off x="2914650" y="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104775</xdr:colOff>
      <xdr:row>1</xdr:row>
      <xdr:rowOff>0</xdr:rowOff>
    </xdr:to>
    <xdr:sp macro="" textlink="">
      <xdr:nvSpPr>
        <xdr:cNvPr id="91" name="Text Box 120">
          <a:extLst>
            <a:ext uri="{FF2B5EF4-FFF2-40B4-BE49-F238E27FC236}">
              <a16:creationId xmlns:a16="http://schemas.microsoft.com/office/drawing/2014/main" id="{00000000-0008-0000-0000-00000F000000}"/>
            </a:ext>
          </a:extLst>
        </xdr:cNvPr>
        <xdr:cNvSpPr txBox="1">
          <a:spLocks noChangeArrowheads="1"/>
        </xdr:cNvSpPr>
      </xdr:nvSpPr>
      <xdr:spPr bwMode="auto">
        <a:xfrm>
          <a:off x="2914650" y="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104775</xdr:colOff>
      <xdr:row>1</xdr:row>
      <xdr:rowOff>0</xdr:rowOff>
    </xdr:to>
    <xdr:sp macro="" textlink="">
      <xdr:nvSpPr>
        <xdr:cNvPr id="92" name="Text Box 120">
          <a:extLst>
            <a:ext uri="{FF2B5EF4-FFF2-40B4-BE49-F238E27FC236}">
              <a16:creationId xmlns:a16="http://schemas.microsoft.com/office/drawing/2014/main" id="{00000000-0008-0000-0000-000010000000}"/>
            </a:ext>
          </a:extLst>
        </xdr:cNvPr>
        <xdr:cNvSpPr txBox="1">
          <a:spLocks noChangeArrowheads="1"/>
        </xdr:cNvSpPr>
      </xdr:nvSpPr>
      <xdr:spPr bwMode="auto">
        <a:xfrm>
          <a:off x="2914650" y="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104775</xdr:colOff>
      <xdr:row>1</xdr:row>
      <xdr:rowOff>0</xdr:rowOff>
    </xdr:to>
    <xdr:sp macro="" textlink="">
      <xdr:nvSpPr>
        <xdr:cNvPr id="93" name="Text Box 120">
          <a:extLst>
            <a:ext uri="{FF2B5EF4-FFF2-40B4-BE49-F238E27FC236}">
              <a16:creationId xmlns:a16="http://schemas.microsoft.com/office/drawing/2014/main" id="{00000000-0008-0000-0000-000011000000}"/>
            </a:ext>
          </a:extLst>
        </xdr:cNvPr>
        <xdr:cNvSpPr txBox="1">
          <a:spLocks noChangeArrowheads="1"/>
        </xdr:cNvSpPr>
      </xdr:nvSpPr>
      <xdr:spPr bwMode="auto">
        <a:xfrm>
          <a:off x="2914650" y="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104775</xdr:colOff>
      <xdr:row>1</xdr:row>
      <xdr:rowOff>0</xdr:rowOff>
    </xdr:to>
    <xdr:sp macro="" textlink="">
      <xdr:nvSpPr>
        <xdr:cNvPr id="94" name="Text Box 120">
          <a:extLst>
            <a:ext uri="{FF2B5EF4-FFF2-40B4-BE49-F238E27FC236}">
              <a16:creationId xmlns:a16="http://schemas.microsoft.com/office/drawing/2014/main" id="{00000000-0008-0000-0000-000012000000}"/>
            </a:ext>
          </a:extLst>
        </xdr:cNvPr>
        <xdr:cNvSpPr txBox="1">
          <a:spLocks noChangeArrowheads="1"/>
        </xdr:cNvSpPr>
      </xdr:nvSpPr>
      <xdr:spPr bwMode="auto">
        <a:xfrm>
          <a:off x="2914650" y="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104775</xdr:colOff>
      <xdr:row>1</xdr:row>
      <xdr:rowOff>0</xdr:rowOff>
    </xdr:to>
    <xdr:sp macro="" textlink="">
      <xdr:nvSpPr>
        <xdr:cNvPr id="95" name="Text Box 120">
          <a:extLst>
            <a:ext uri="{FF2B5EF4-FFF2-40B4-BE49-F238E27FC236}">
              <a16:creationId xmlns:a16="http://schemas.microsoft.com/office/drawing/2014/main" id="{00000000-0008-0000-0000-000013000000}"/>
            </a:ext>
          </a:extLst>
        </xdr:cNvPr>
        <xdr:cNvSpPr txBox="1">
          <a:spLocks noChangeArrowheads="1"/>
        </xdr:cNvSpPr>
      </xdr:nvSpPr>
      <xdr:spPr bwMode="auto">
        <a:xfrm>
          <a:off x="2914650" y="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104775</xdr:colOff>
      <xdr:row>1</xdr:row>
      <xdr:rowOff>0</xdr:rowOff>
    </xdr:to>
    <xdr:sp macro="" textlink="">
      <xdr:nvSpPr>
        <xdr:cNvPr id="96" name="Text Box 120">
          <a:extLst>
            <a:ext uri="{FF2B5EF4-FFF2-40B4-BE49-F238E27FC236}">
              <a16:creationId xmlns:a16="http://schemas.microsoft.com/office/drawing/2014/main" id="{00000000-0008-0000-0000-000014000000}"/>
            </a:ext>
          </a:extLst>
        </xdr:cNvPr>
        <xdr:cNvSpPr txBox="1">
          <a:spLocks noChangeArrowheads="1"/>
        </xdr:cNvSpPr>
      </xdr:nvSpPr>
      <xdr:spPr bwMode="auto">
        <a:xfrm>
          <a:off x="2914650" y="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104775</xdr:colOff>
      <xdr:row>1</xdr:row>
      <xdr:rowOff>0</xdr:rowOff>
    </xdr:to>
    <xdr:sp macro="" textlink="">
      <xdr:nvSpPr>
        <xdr:cNvPr id="97" name="Text Box 120">
          <a:extLst>
            <a:ext uri="{FF2B5EF4-FFF2-40B4-BE49-F238E27FC236}">
              <a16:creationId xmlns:a16="http://schemas.microsoft.com/office/drawing/2014/main" id="{00000000-0008-0000-0000-000015000000}"/>
            </a:ext>
          </a:extLst>
        </xdr:cNvPr>
        <xdr:cNvSpPr txBox="1">
          <a:spLocks noChangeArrowheads="1"/>
        </xdr:cNvSpPr>
      </xdr:nvSpPr>
      <xdr:spPr bwMode="auto">
        <a:xfrm>
          <a:off x="2914650" y="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104775</xdr:colOff>
      <xdr:row>1</xdr:row>
      <xdr:rowOff>0</xdr:rowOff>
    </xdr:to>
    <xdr:sp macro="" textlink="">
      <xdr:nvSpPr>
        <xdr:cNvPr id="98" name="Text Box 120">
          <a:extLst>
            <a:ext uri="{FF2B5EF4-FFF2-40B4-BE49-F238E27FC236}">
              <a16:creationId xmlns:a16="http://schemas.microsoft.com/office/drawing/2014/main" id="{00000000-0008-0000-0000-000016000000}"/>
            </a:ext>
          </a:extLst>
        </xdr:cNvPr>
        <xdr:cNvSpPr txBox="1">
          <a:spLocks noChangeArrowheads="1"/>
        </xdr:cNvSpPr>
      </xdr:nvSpPr>
      <xdr:spPr bwMode="auto">
        <a:xfrm>
          <a:off x="2914650" y="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104775</xdr:colOff>
      <xdr:row>1</xdr:row>
      <xdr:rowOff>0</xdr:rowOff>
    </xdr:to>
    <xdr:sp macro="" textlink="">
      <xdr:nvSpPr>
        <xdr:cNvPr id="99" name="Text Box 120">
          <a:extLst>
            <a:ext uri="{FF2B5EF4-FFF2-40B4-BE49-F238E27FC236}">
              <a16:creationId xmlns:a16="http://schemas.microsoft.com/office/drawing/2014/main" id="{00000000-0008-0000-0000-000017000000}"/>
            </a:ext>
          </a:extLst>
        </xdr:cNvPr>
        <xdr:cNvSpPr txBox="1">
          <a:spLocks noChangeArrowheads="1"/>
        </xdr:cNvSpPr>
      </xdr:nvSpPr>
      <xdr:spPr bwMode="auto">
        <a:xfrm>
          <a:off x="2914650" y="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104775</xdr:colOff>
      <xdr:row>1</xdr:row>
      <xdr:rowOff>0</xdr:rowOff>
    </xdr:to>
    <xdr:sp macro="" textlink="">
      <xdr:nvSpPr>
        <xdr:cNvPr id="100" name="Text Box 120">
          <a:extLst>
            <a:ext uri="{FF2B5EF4-FFF2-40B4-BE49-F238E27FC236}">
              <a16:creationId xmlns:a16="http://schemas.microsoft.com/office/drawing/2014/main" id="{00000000-0008-0000-0000-000018000000}"/>
            </a:ext>
          </a:extLst>
        </xdr:cNvPr>
        <xdr:cNvSpPr txBox="1">
          <a:spLocks noChangeArrowheads="1"/>
        </xdr:cNvSpPr>
      </xdr:nvSpPr>
      <xdr:spPr bwMode="auto">
        <a:xfrm>
          <a:off x="2914650" y="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104775</xdr:colOff>
      <xdr:row>1</xdr:row>
      <xdr:rowOff>0</xdr:rowOff>
    </xdr:to>
    <xdr:sp macro="" textlink="">
      <xdr:nvSpPr>
        <xdr:cNvPr id="101" name="Text Box 120">
          <a:extLst>
            <a:ext uri="{FF2B5EF4-FFF2-40B4-BE49-F238E27FC236}">
              <a16:creationId xmlns:a16="http://schemas.microsoft.com/office/drawing/2014/main" id="{00000000-0008-0000-0000-000019000000}"/>
            </a:ext>
          </a:extLst>
        </xdr:cNvPr>
        <xdr:cNvSpPr txBox="1">
          <a:spLocks noChangeArrowheads="1"/>
        </xdr:cNvSpPr>
      </xdr:nvSpPr>
      <xdr:spPr bwMode="auto">
        <a:xfrm>
          <a:off x="2914650" y="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104775</xdr:colOff>
      <xdr:row>1</xdr:row>
      <xdr:rowOff>0</xdr:rowOff>
    </xdr:to>
    <xdr:sp macro="" textlink="">
      <xdr:nvSpPr>
        <xdr:cNvPr id="102" name="Text Box 120">
          <a:extLst>
            <a:ext uri="{FF2B5EF4-FFF2-40B4-BE49-F238E27FC236}">
              <a16:creationId xmlns:a16="http://schemas.microsoft.com/office/drawing/2014/main" id="{00000000-0008-0000-0000-00001A000000}"/>
            </a:ext>
          </a:extLst>
        </xdr:cNvPr>
        <xdr:cNvSpPr txBox="1">
          <a:spLocks noChangeArrowheads="1"/>
        </xdr:cNvSpPr>
      </xdr:nvSpPr>
      <xdr:spPr bwMode="auto">
        <a:xfrm>
          <a:off x="2914650" y="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104775</xdr:colOff>
      <xdr:row>1</xdr:row>
      <xdr:rowOff>0</xdr:rowOff>
    </xdr:to>
    <xdr:sp macro="" textlink="">
      <xdr:nvSpPr>
        <xdr:cNvPr id="103" name="Text Box 120">
          <a:extLst>
            <a:ext uri="{FF2B5EF4-FFF2-40B4-BE49-F238E27FC236}">
              <a16:creationId xmlns:a16="http://schemas.microsoft.com/office/drawing/2014/main" id="{00000000-0008-0000-0000-00001B000000}"/>
            </a:ext>
          </a:extLst>
        </xdr:cNvPr>
        <xdr:cNvSpPr txBox="1">
          <a:spLocks noChangeArrowheads="1"/>
        </xdr:cNvSpPr>
      </xdr:nvSpPr>
      <xdr:spPr bwMode="auto">
        <a:xfrm>
          <a:off x="2914650" y="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104775</xdr:colOff>
      <xdr:row>1</xdr:row>
      <xdr:rowOff>0</xdr:rowOff>
    </xdr:to>
    <xdr:sp macro="" textlink="">
      <xdr:nvSpPr>
        <xdr:cNvPr id="104" name="Text Box 120">
          <a:extLst>
            <a:ext uri="{FF2B5EF4-FFF2-40B4-BE49-F238E27FC236}">
              <a16:creationId xmlns:a16="http://schemas.microsoft.com/office/drawing/2014/main" id="{00000000-0008-0000-0000-00001C000000}"/>
            </a:ext>
          </a:extLst>
        </xdr:cNvPr>
        <xdr:cNvSpPr txBox="1">
          <a:spLocks noChangeArrowheads="1"/>
        </xdr:cNvSpPr>
      </xdr:nvSpPr>
      <xdr:spPr bwMode="auto">
        <a:xfrm>
          <a:off x="2914650" y="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104775</xdr:colOff>
      <xdr:row>1</xdr:row>
      <xdr:rowOff>0</xdr:rowOff>
    </xdr:to>
    <xdr:sp macro="" textlink="">
      <xdr:nvSpPr>
        <xdr:cNvPr id="105" name="Text Box 120">
          <a:extLst>
            <a:ext uri="{FF2B5EF4-FFF2-40B4-BE49-F238E27FC236}">
              <a16:creationId xmlns:a16="http://schemas.microsoft.com/office/drawing/2014/main" id="{00000000-0008-0000-0000-00001D000000}"/>
            </a:ext>
          </a:extLst>
        </xdr:cNvPr>
        <xdr:cNvSpPr txBox="1">
          <a:spLocks noChangeArrowheads="1"/>
        </xdr:cNvSpPr>
      </xdr:nvSpPr>
      <xdr:spPr bwMode="auto">
        <a:xfrm>
          <a:off x="2914650" y="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104775</xdr:colOff>
      <xdr:row>1</xdr:row>
      <xdr:rowOff>0</xdr:rowOff>
    </xdr:to>
    <xdr:sp macro="" textlink="">
      <xdr:nvSpPr>
        <xdr:cNvPr id="106" name="Text Box 120">
          <a:extLst>
            <a:ext uri="{FF2B5EF4-FFF2-40B4-BE49-F238E27FC236}">
              <a16:creationId xmlns:a16="http://schemas.microsoft.com/office/drawing/2014/main" id="{00000000-0008-0000-0000-00001E000000}"/>
            </a:ext>
          </a:extLst>
        </xdr:cNvPr>
        <xdr:cNvSpPr txBox="1">
          <a:spLocks noChangeArrowheads="1"/>
        </xdr:cNvSpPr>
      </xdr:nvSpPr>
      <xdr:spPr bwMode="auto">
        <a:xfrm>
          <a:off x="2914650" y="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104775</xdr:colOff>
      <xdr:row>1</xdr:row>
      <xdr:rowOff>0</xdr:rowOff>
    </xdr:to>
    <xdr:sp macro="" textlink="">
      <xdr:nvSpPr>
        <xdr:cNvPr id="107" name="Text Box 120">
          <a:extLst>
            <a:ext uri="{FF2B5EF4-FFF2-40B4-BE49-F238E27FC236}">
              <a16:creationId xmlns:a16="http://schemas.microsoft.com/office/drawing/2014/main" id="{00000000-0008-0000-0000-00001F000000}"/>
            </a:ext>
          </a:extLst>
        </xdr:cNvPr>
        <xdr:cNvSpPr txBox="1">
          <a:spLocks noChangeArrowheads="1"/>
        </xdr:cNvSpPr>
      </xdr:nvSpPr>
      <xdr:spPr bwMode="auto">
        <a:xfrm>
          <a:off x="2914650" y="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104775</xdr:colOff>
      <xdr:row>1</xdr:row>
      <xdr:rowOff>0</xdr:rowOff>
    </xdr:to>
    <xdr:sp macro="" textlink="">
      <xdr:nvSpPr>
        <xdr:cNvPr id="108" name="Text Box 120">
          <a:extLst>
            <a:ext uri="{FF2B5EF4-FFF2-40B4-BE49-F238E27FC236}">
              <a16:creationId xmlns:a16="http://schemas.microsoft.com/office/drawing/2014/main" id="{00000000-0008-0000-0000-000020000000}"/>
            </a:ext>
          </a:extLst>
        </xdr:cNvPr>
        <xdr:cNvSpPr txBox="1">
          <a:spLocks noChangeArrowheads="1"/>
        </xdr:cNvSpPr>
      </xdr:nvSpPr>
      <xdr:spPr bwMode="auto">
        <a:xfrm>
          <a:off x="2914650" y="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104775</xdr:colOff>
      <xdr:row>1</xdr:row>
      <xdr:rowOff>0</xdr:rowOff>
    </xdr:to>
    <xdr:sp macro="" textlink="">
      <xdr:nvSpPr>
        <xdr:cNvPr id="109" name="Text Box 120">
          <a:extLst>
            <a:ext uri="{FF2B5EF4-FFF2-40B4-BE49-F238E27FC236}">
              <a16:creationId xmlns:a16="http://schemas.microsoft.com/office/drawing/2014/main" id="{00000000-0008-0000-0000-000021000000}"/>
            </a:ext>
          </a:extLst>
        </xdr:cNvPr>
        <xdr:cNvSpPr txBox="1">
          <a:spLocks noChangeArrowheads="1"/>
        </xdr:cNvSpPr>
      </xdr:nvSpPr>
      <xdr:spPr bwMode="auto">
        <a:xfrm>
          <a:off x="2914650" y="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104775</xdr:colOff>
      <xdr:row>1</xdr:row>
      <xdr:rowOff>0</xdr:rowOff>
    </xdr:to>
    <xdr:sp macro="" textlink="">
      <xdr:nvSpPr>
        <xdr:cNvPr id="110" name="Text Box 120">
          <a:extLst>
            <a:ext uri="{FF2B5EF4-FFF2-40B4-BE49-F238E27FC236}">
              <a16:creationId xmlns:a16="http://schemas.microsoft.com/office/drawing/2014/main" id="{00000000-0008-0000-0000-000022000000}"/>
            </a:ext>
          </a:extLst>
        </xdr:cNvPr>
        <xdr:cNvSpPr txBox="1">
          <a:spLocks noChangeArrowheads="1"/>
        </xdr:cNvSpPr>
      </xdr:nvSpPr>
      <xdr:spPr bwMode="auto">
        <a:xfrm>
          <a:off x="2914650" y="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104775</xdr:colOff>
      <xdr:row>1</xdr:row>
      <xdr:rowOff>0</xdr:rowOff>
    </xdr:to>
    <xdr:sp macro="" textlink="">
      <xdr:nvSpPr>
        <xdr:cNvPr id="111" name="Text Box 120">
          <a:extLst>
            <a:ext uri="{FF2B5EF4-FFF2-40B4-BE49-F238E27FC236}">
              <a16:creationId xmlns:a16="http://schemas.microsoft.com/office/drawing/2014/main" id="{00000000-0008-0000-0000-000023000000}"/>
            </a:ext>
          </a:extLst>
        </xdr:cNvPr>
        <xdr:cNvSpPr txBox="1">
          <a:spLocks noChangeArrowheads="1"/>
        </xdr:cNvSpPr>
      </xdr:nvSpPr>
      <xdr:spPr bwMode="auto">
        <a:xfrm>
          <a:off x="2914650" y="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104775</xdr:colOff>
      <xdr:row>1</xdr:row>
      <xdr:rowOff>0</xdr:rowOff>
    </xdr:to>
    <xdr:sp macro="" textlink="">
      <xdr:nvSpPr>
        <xdr:cNvPr id="112" name="Text Box 120">
          <a:extLst>
            <a:ext uri="{FF2B5EF4-FFF2-40B4-BE49-F238E27FC236}">
              <a16:creationId xmlns:a16="http://schemas.microsoft.com/office/drawing/2014/main" id="{00000000-0008-0000-0000-000024000000}"/>
            </a:ext>
          </a:extLst>
        </xdr:cNvPr>
        <xdr:cNvSpPr txBox="1">
          <a:spLocks noChangeArrowheads="1"/>
        </xdr:cNvSpPr>
      </xdr:nvSpPr>
      <xdr:spPr bwMode="auto">
        <a:xfrm>
          <a:off x="2914650" y="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104775</xdr:colOff>
      <xdr:row>1</xdr:row>
      <xdr:rowOff>0</xdr:rowOff>
    </xdr:to>
    <xdr:sp macro="" textlink="">
      <xdr:nvSpPr>
        <xdr:cNvPr id="113" name="Text Box 120">
          <a:extLst>
            <a:ext uri="{FF2B5EF4-FFF2-40B4-BE49-F238E27FC236}">
              <a16:creationId xmlns:a16="http://schemas.microsoft.com/office/drawing/2014/main" id="{00000000-0008-0000-0000-000025000000}"/>
            </a:ext>
          </a:extLst>
        </xdr:cNvPr>
        <xdr:cNvSpPr txBox="1">
          <a:spLocks noChangeArrowheads="1"/>
        </xdr:cNvSpPr>
      </xdr:nvSpPr>
      <xdr:spPr bwMode="auto">
        <a:xfrm>
          <a:off x="2914650" y="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104775</xdr:colOff>
      <xdr:row>1</xdr:row>
      <xdr:rowOff>0</xdr:rowOff>
    </xdr:to>
    <xdr:sp macro="" textlink="">
      <xdr:nvSpPr>
        <xdr:cNvPr id="114" name="Text Box 120">
          <a:extLst>
            <a:ext uri="{FF2B5EF4-FFF2-40B4-BE49-F238E27FC236}">
              <a16:creationId xmlns:a16="http://schemas.microsoft.com/office/drawing/2014/main" id="{00000000-0008-0000-0000-000026000000}"/>
            </a:ext>
          </a:extLst>
        </xdr:cNvPr>
        <xdr:cNvSpPr txBox="1">
          <a:spLocks noChangeArrowheads="1"/>
        </xdr:cNvSpPr>
      </xdr:nvSpPr>
      <xdr:spPr bwMode="auto">
        <a:xfrm>
          <a:off x="2914650" y="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104775</xdr:colOff>
      <xdr:row>1</xdr:row>
      <xdr:rowOff>0</xdr:rowOff>
    </xdr:to>
    <xdr:sp macro="" textlink="">
      <xdr:nvSpPr>
        <xdr:cNvPr id="115" name="Text Box 120">
          <a:extLst>
            <a:ext uri="{FF2B5EF4-FFF2-40B4-BE49-F238E27FC236}">
              <a16:creationId xmlns:a16="http://schemas.microsoft.com/office/drawing/2014/main" id="{00000000-0008-0000-0000-000027000000}"/>
            </a:ext>
          </a:extLst>
        </xdr:cNvPr>
        <xdr:cNvSpPr txBox="1">
          <a:spLocks noChangeArrowheads="1"/>
        </xdr:cNvSpPr>
      </xdr:nvSpPr>
      <xdr:spPr bwMode="auto">
        <a:xfrm>
          <a:off x="2914650" y="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3495675</xdr:colOff>
      <xdr:row>1</xdr:row>
      <xdr:rowOff>0</xdr:rowOff>
    </xdr:from>
    <xdr:to>
      <xdr:col>3</xdr:col>
      <xdr:colOff>100012</xdr:colOff>
      <xdr:row>1</xdr:row>
      <xdr:rowOff>0</xdr:rowOff>
    </xdr:to>
    <xdr:sp macro="" textlink="">
      <xdr:nvSpPr>
        <xdr:cNvPr id="116" name="Text Box 120">
          <a:extLst>
            <a:ext uri="{FF2B5EF4-FFF2-40B4-BE49-F238E27FC236}">
              <a16:creationId xmlns:a16="http://schemas.microsoft.com/office/drawing/2014/main" id="{00000000-0008-0000-0000-000028000000}"/>
            </a:ext>
          </a:extLst>
        </xdr:cNvPr>
        <xdr:cNvSpPr txBox="1">
          <a:spLocks noChangeArrowheads="1"/>
        </xdr:cNvSpPr>
      </xdr:nvSpPr>
      <xdr:spPr bwMode="auto">
        <a:xfrm>
          <a:off x="5724525" y="200025"/>
          <a:ext cx="10001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104775</xdr:colOff>
      <xdr:row>1</xdr:row>
      <xdr:rowOff>0</xdr:rowOff>
    </xdr:to>
    <xdr:sp macro="" textlink="">
      <xdr:nvSpPr>
        <xdr:cNvPr id="117" name="Text Box 120">
          <a:extLst>
            <a:ext uri="{FF2B5EF4-FFF2-40B4-BE49-F238E27FC236}">
              <a16:creationId xmlns:a16="http://schemas.microsoft.com/office/drawing/2014/main" id="{00000000-0008-0000-0000-000029000000}"/>
            </a:ext>
          </a:extLst>
        </xdr:cNvPr>
        <xdr:cNvSpPr txBox="1">
          <a:spLocks noChangeArrowheads="1"/>
        </xdr:cNvSpPr>
      </xdr:nvSpPr>
      <xdr:spPr bwMode="auto">
        <a:xfrm>
          <a:off x="2914650" y="200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104775</xdr:colOff>
      <xdr:row>1</xdr:row>
      <xdr:rowOff>0</xdr:rowOff>
    </xdr:to>
    <xdr:sp macro="" textlink="">
      <xdr:nvSpPr>
        <xdr:cNvPr id="118" name="Text Box 120">
          <a:extLst>
            <a:ext uri="{FF2B5EF4-FFF2-40B4-BE49-F238E27FC236}">
              <a16:creationId xmlns:a16="http://schemas.microsoft.com/office/drawing/2014/main" id="{00000000-0008-0000-0000-00002A000000}"/>
            </a:ext>
          </a:extLst>
        </xdr:cNvPr>
        <xdr:cNvSpPr txBox="1">
          <a:spLocks noChangeArrowheads="1"/>
        </xdr:cNvSpPr>
      </xdr:nvSpPr>
      <xdr:spPr bwMode="auto">
        <a:xfrm>
          <a:off x="2914650" y="200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104775</xdr:colOff>
      <xdr:row>1</xdr:row>
      <xdr:rowOff>0</xdr:rowOff>
    </xdr:to>
    <xdr:sp macro="" textlink="">
      <xdr:nvSpPr>
        <xdr:cNvPr id="119" name="Text Box 120">
          <a:extLst>
            <a:ext uri="{FF2B5EF4-FFF2-40B4-BE49-F238E27FC236}">
              <a16:creationId xmlns:a16="http://schemas.microsoft.com/office/drawing/2014/main" id="{00000000-0008-0000-0000-00002B000000}"/>
            </a:ext>
          </a:extLst>
        </xdr:cNvPr>
        <xdr:cNvSpPr txBox="1">
          <a:spLocks noChangeArrowheads="1"/>
        </xdr:cNvSpPr>
      </xdr:nvSpPr>
      <xdr:spPr bwMode="auto">
        <a:xfrm>
          <a:off x="2914650" y="200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104775</xdr:colOff>
      <xdr:row>1</xdr:row>
      <xdr:rowOff>0</xdr:rowOff>
    </xdr:to>
    <xdr:sp macro="" textlink="">
      <xdr:nvSpPr>
        <xdr:cNvPr id="120" name="Text Box 120">
          <a:extLst>
            <a:ext uri="{FF2B5EF4-FFF2-40B4-BE49-F238E27FC236}">
              <a16:creationId xmlns:a16="http://schemas.microsoft.com/office/drawing/2014/main" id="{00000000-0008-0000-0000-00002C000000}"/>
            </a:ext>
          </a:extLst>
        </xdr:cNvPr>
        <xdr:cNvSpPr txBox="1">
          <a:spLocks noChangeArrowheads="1"/>
        </xdr:cNvSpPr>
      </xdr:nvSpPr>
      <xdr:spPr bwMode="auto">
        <a:xfrm>
          <a:off x="2914650" y="200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104775</xdr:colOff>
      <xdr:row>1</xdr:row>
      <xdr:rowOff>0</xdr:rowOff>
    </xdr:to>
    <xdr:sp macro="" textlink="">
      <xdr:nvSpPr>
        <xdr:cNvPr id="121" name="Text Box 120">
          <a:extLst>
            <a:ext uri="{FF2B5EF4-FFF2-40B4-BE49-F238E27FC236}">
              <a16:creationId xmlns:a16="http://schemas.microsoft.com/office/drawing/2014/main" id="{00000000-0008-0000-0000-00002D000000}"/>
            </a:ext>
          </a:extLst>
        </xdr:cNvPr>
        <xdr:cNvSpPr txBox="1">
          <a:spLocks noChangeArrowheads="1"/>
        </xdr:cNvSpPr>
      </xdr:nvSpPr>
      <xdr:spPr bwMode="auto">
        <a:xfrm>
          <a:off x="2914650" y="200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104775</xdr:colOff>
      <xdr:row>1</xdr:row>
      <xdr:rowOff>0</xdr:rowOff>
    </xdr:to>
    <xdr:sp macro="" textlink="">
      <xdr:nvSpPr>
        <xdr:cNvPr id="122" name="Text Box 120">
          <a:extLst>
            <a:ext uri="{FF2B5EF4-FFF2-40B4-BE49-F238E27FC236}">
              <a16:creationId xmlns:a16="http://schemas.microsoft.com/office/drawing/2014/main" id="{00000000-0008-0000-0000-00002E000000}"/>
            </a:ext>
          </a:extLst>
        </xdr:cNvPr>
        <xdr:cNvSpPr txBox="1">
          <a:spLocks noChangeArrowheads="1"/>
        </xdr:cNvSpPr>
      </xdr:nvSpPr>
      <xdr:spPr bwMode="auto">
        <a:xfrm>
          <a:off x="2914650" y="200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104775</xdr:colOff>
      <xdr:row>1</xdr:row>
      <xdr:rowOff>0</xdr:rowOff>
    </xdr:to>
    <xdr:sp macro="" textlink="">
      <xdr:nvSpPr>
        <xdr:cNvPr id="123" name="Text Box 120">
          <a:extLst>
            <a:ext uri="{FF2B5EF4-FFF2-40B4-BE49-F238E27FC236}">
              <a16:creationId xmlns:a16="http://schemas.microsoft.com/office/drawing/2014/main" id="{00000000-0008-0000-0000-00002F000000}"/>
            </a:ext>
          </a:extLst>
        </xdr:cNvPr>
        <xdr:cNvSpPr txBox="1">
          <a:spLocks noChangeArrowheads="1"/>
        </xdr:cNvSpPr>
      </xdr:nvSpPr>
      <xdr:spPr bwMode="auto">
        <a:xfrm>
          <a:off x="2914650" y="200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104775</xdr:colOff>
      <xdr:row>1</xdr:row>
      <xdr:rowOff>0</xdr:rowOff>
    </xdr:to>
    <xdr:sp macro="" textlink="">
      <xdr:nvSpPr>
        <xdr:cNvPr id="124" name="Text Box 120">
          <a:extLst>
            <a:ext uri="{FF2B5EF4-FFF2-40B4-BE49-F238E27FC236}">
              <a16:creationId xmlns:a16="http://schemas.microsoft.com/office/drawing/2014/main" id="{00000000-0008-0000-0000-000030000000}"/>
            </a:ext>
          </a:extLst>
        </xdr:cNvPr>
        <xdr:cNvSpPr txBox="1">
          <a:spLocks noChangeArrowheads="1"/>
        </xdr:cNvSpPr>
      </xdr:nvSpPr>
      <xdr:spPr bwMode="auto">
        <a:xfrm>
          <a:off x="2914650" y="200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104775</xdr:colOff>
      <xdr:row>1</xdr:row>
      <xdr:rowOff>0</xdr:rowOff>
    </xdr:to>
    <xdr:sp macro="" textlink="">
      <xdr:nvSpPr>
        <xdr:cNvPr id="125" name="Text Box 120">
          <a:extLst>
            <a:ext uri="{FF2B5EF4-FFF2-40B4-BE49-F238E27FC236}">
              <a16:creationId xmlns:a16="http://schemas.microsoft.com/office/drawing/2014/main" id="{00000000-0008-0000-0000-000031000000}"/>
            </a:ext>
          </a:extLst>
        </xdr:cNvPr>
        <xdr:cNvSpPr txBox="1">
          <a:spLocks noChangeArrowheads="1"/>
        </xdr:cNvSpPr>
      </xdr:nvSpPr>
      <xdr:spPr bwMode="auto">
        <a:xfrm>
          <a:off x="2914650" y="200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104775</xdr:colOff>
      <xdr:row>1</xdr:row>
      <xdr:rowOff>0</xdr:rowOff>
    </xdr:to>
    <xdr:sp macro="" textlink="">
      <xdr:nvSpPr>
        <xdr:cNvPr id="126" name="Text Box 120">
          <a:extLst>
            <a:ext uri="{FF2B5EF4-FFF2-40B4-BE49-F238E27FC236}">
              <a16:creationId xmlns:a16="http://schemas.microsoft.com/office/drawing/2014/main" id="{00000000-0008-0000-0000-000032000000}"/>
            </a:ext>
          </a:extLst>
        </xdr:cNvPr>
        <xdr:cNvSpPr txBox="1">
          <a:spLocks noChangeArrowheads="1"/>
        </xdr:cNvSpPr>
      </xdr:nvSpPr>
      <xdr:spPr bwMode="auto">
        <a:xfrm>
          <a:off x="2914650" y="200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104775</xdr:colOff>
      <xdr:row>1</xdr:row>
      <xdr:rowOff>0</xdr:rowOff>
    </xdr:to>
    <xdr:sp macro="" textlink="">
      <xdr:nvSpPr>
        <xdr:cNvPr id="127" name="Text Box 120">
          <a:extLst>
            <a:ext uri="{FF2B5EF4-FFF2-40B4-BE49-F238E27FC236}">
              <a16:creationId xmlns:a16="http://schemas.microsoft.com/office/drawing/2014/main" id="{00000000-0008-0000-0000-000033000000}"/>
            </a:ext>
          </a:extLst>
        </xdr:cNvPr>
        <xdr:cNvSpPr txBox="1">
          <a:spLocks noChangeArrowheads="1"/>
        </xdr:cNvSpPr>
      </xdr:nvSpPr>
      <xdr:spPr bwMode="auto">
        <a:xfrm>
          <a:off x="2914650" y="200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104775</xdr:colOff>
      <xdr:row>1</xdr:row>
      <xdr:rowOff>0</xdr:rowOff>
    </xdr:to>
    <xdr:sp macro="" textlink="">
      <xdr:nvSpPr>
        <xdr:cNvPr id="128" name="Text Box 120">
          <a:extLst>
            <a:ext uri="{FF2B5EF4-FFF2-40B4-BE49-F238E27FC236}">
              <a16:creationId xmlns:a16="http://schemas.microsoft.com/office/drawing/2014/main" id="{00000000-0008-0000-0000-000034000000}"/>
            </a:ext>
          </a:extLst>
        </xdr:cNvPr>
        <xdr:cNvSpPr txBox="1">
          <a:spLocks noChangeArrowheads="1"/>
        </xdr:cNvSpPr>
      </xdr:nvSpPr>
      <xdr:spPr bwMode="auto">
        <a:xfrm>
          <a:off x="2914650" y="200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104775</xdr:colOff>
      <xdr:row>1</xdr:row>
      <xdr:rowOff>0</xdr:rowOff>
    </xdr:to>
    <xdr:sp macro="" textlink="">
      <xdr:nvSpPr>
        <xdr:cNvPr id="129" name="Text Box 120">
          <a:extLst>
            <a:ext uri="{FF2B5EF4-FFF2-40B4-BE49-F238E27FC236}">
              <a16:creationId xmlns:a16="http://schemas.microsoft.com/office/drawing/2014/main" id="{00000000-0008-0000-0000-000035000000}"/>
            </a:ext>
          </a:extLst>
        </xdr:cNvPr>
        <xdr:cNvSpPr txBox="1">
          <a:spLocks noChangeArrowheads="1"/>
        </xdr:cNvSpPr>
      </xdr:nvSpPr>
      <xdr:spPr bwMode="auto">
        <a:xfrm>
          <a:off x="2914650" y="200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104775</xdr:colOff>
      <xdr:row>1</xdr:row>
      <xdr:rowOff>0</xdr:rowOff>
    </xdr:to>
    <xdr:sp macro="" textlink="">
      <xdr:nvSpPr>
        <xdr:cNvPr id="130" name="Text Box 120">
          <a:extLst>
            <a:ext uri="{FF2B5EF4-FFF2-40B4-BE49-F238E27FC236}">
              <a16:creationId xmlns:a16="http://schemas.microsoft.com/office/drawing/2014/main" id="{00000000-0008-0000-0000-000036000000}"/>
            </a:ext>
          </a:extLst>
        </xdr:cNvPr>
        <xdr:cNvSpPr txBox="1">
          <a:spLocks noChangeArrowheads="1"/>
        </xdr:cNvSpPr>
      </xdr:nvSpPr>
      <xdr:spPr bwMode="auto">
        <a:xfrm>
          <a:off x="2914650" y="200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104775</xdr:colOff>
      <xdr:row>1</xdr:row>
      <xdr:rowOff>0</xdr:rowOff>
    </xdr:to>
    <xdr:sp macro="" textlink="">
      <xdr:nvSpPr>
        <xdr:cNvPr id="131" name="Text Box 120">
          <a:extLst>
            <a:ext uri="{FF2B5EF4-FFF2-40B4-BE49-F238E27FC236}">
              <a16:creationId xmlns:a16="http://schemas.microsoft.com/office/drawing/2014/main" id="{00000000-0008-0000-0000-000037000000}"/>
            </a:ext>
          </a:extLst>
        </xdr:cNvPr>
        <xdr:cNvSpPr txBox="1">
          <a:spLocks noChangeArrowheads="1"/>
        </xdr:cNvSpPr>
      </xdr:nvSpPr>
      <xdr:spPr bwMode="auto">
        <a:xfrm>
          <a:off x="2914650" y="200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104775</xdr:colOff>
      <xdr:row>1</xdr:row>
      <xdr:rowOff>0</xdr:rowOff>
    </xdr:to>
    <xdr:sp macro="" textlink="">
      <xdr:nvSpPr>
        <xdr:cNvPr id="132" name="Text Box 120">
          <a:extLst>
            <a:ext uri="{FF2B5EF4-FFF2-40B4-BE49-F238E27FC236}">
              <a16:creationId xmlns:a16="http://schemas.microsoft.com/office/drawing/2014/main" id="{00000000-0008-0000-0000-000038000000}"/>
            </a:ext>
          </a:extLst>
        </xdr:cNvPr>
        <xdr:cNvSpPr txBox="1">
          <a:spLocks noChangeArrowheads="1"/>
        </xdr:cNvSpPr>
      </xdr:nvSpPr>
      <xdr:spPr bwMode="auto">
        <a:xfrm>
          <a:off x="2914650" y="200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104775</xdr:colOff>
      <xdr:row>1</xdr:row>
      <xdr:rowOff>0</xdr:rowOff>
    </xdr:to>
    <xdr:sp macro="" textlink="">
      <xdr:nvSpPr>
        <xdr:cNvPr id="133" name="Text Box 120">
          <a:extLst>
            <a:ext uri="{FF2B5EF4-FFF2-40B4-BE49-F238E27FC236}">
              <a16:creationId xmlns:a16="http://schemas.microsoft.com/office/drawing/2014/main" id="{00000000-0008-0000-0000-000039000000}"/>
            </a:ext>
          </a:extLst>
        </xdr:cNvPr>
        <xdr:cNvSpPr txBox="1">
          <a:spLocks noChangeArrowheads="1"/>
        </xdr:cNvSpPr>
      </xdr:nvSpPr>
      <xdr:spPr bwMode="auto">
        <a:xfrm>
          <a:off x="2914650" y="200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104775</xdr:colOff>
      <xdr:row>1</xdr:row>
      <xdr:rowOff>0</xdr:rowOff>
    </xdr:to>
    <xdr:sp macro="" textlink="">
      <xdr:nvSpPr>
        <xdr:cNvPr id="134" name="Text Box 120">
          <a:extLst>
            <a:ext uri="{FF2B5EF4-FFF2-40B4-BE49-F238E27FC236}">
              <a16:creationId xmlns:a16="http://schemas.microsoft.com/office/drawing/2014/main" id="{00000000-0008-0000-0000-00003A000000}"/>
            </a:ext>
          </a:extLst>
        </xdr:cNvPr>
        <xdr:cNvSpPr txBox="1">
          <a:spLocks noChangeArrowheads="1"/>
        </xdr:cNvSpPr>
      </xdr:nvSpPr>
      <xdr:spPr bwMode="auto">
        <a:xfrm>
          <a:off x="2914650" y="200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104775</xdr:colOff>
      <xdr:row>1</xdr:row>
      <xdr:rowOff>0</xdr:rowOff>
    </xdr:to>
    <xdr:sp macro="" textlink="">
      <xdr:nvSpPr>
        <xdr:cNvPr id="135" name="Text Box 120">
          <a:extLst>
            <a:ext uri="{FF2B5EF4-FFF2-40B4-BE49-F238E27FC236}">
              <a16:creationId xmlns:a16="http://schemas.microsoft.com/office/drawing/2014/main" id="{00000000-0008-0000-0000-00003B000000}"/>
            </a:ext>
          </a:extLst>
        </xdr:cNvPr>
        <xdr:cNvSpPr txBox="1">
          <a:spLocks noChangeArrowheads="1"/>
        </xdr:cNvSpPr>
      </xdr:nvSpPr>
      <xdr:spPr bwMode="auto">
        <a:xfrm>
          <a:off x="2914650" y="200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104775</xdr:colOff>
      <xdr:row>1</xdr:row>
      <xdr:rowOff>0</xdr:rowOff>
    </xdr:to>
    <xdr:sp macro="" textlink="">
      <xdr:nvSpPr>
        <xdr:cNvPr id="136" name="Text Box 120">
          <a:extLst>
            <a:ext uri="{FF2B5EF4-FFF2-40B4-BE49-F238E27FC236}">
              <a16:creationId xmlns:a16="http://schemas.microsoft.com/office/drawing/2014/main" id="{00000000-0008-0000-0000-00003C000000}"/>
            </a:ext>
          </a:extLst>
        </xdr:cNvPr>
        <xdr:cNvSpPr txBox="1">
          <a:spLocks noChangeArrowheads="1"/>
        </xdr:cNvSpPr>
      </xdr:nvSpPr>
      <xdr:spPr bwMode="auto">
        <a:xfrm>
          <a:off x="2914650" y="200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104775</xdr:colOff>
      <xdr:row>1</xdr:row>
      <xdr:rowOff>0</xdr:rowOff>
    </xdr:to>
    <xdr:sp macro="" textlink="">
      <xdr:nvSpPr>
        <xdr:cNvPr id="137" name="Text Box 120">
          <a:extLst>
            <a:ext uri="{FF2B5EF4-FFF2-40B4-BE49-F238E27FC236}">
              <a16:creationId xmlns:a16="http://schemas.microsoft.com/office/drawing/2014/main" id="{00000000-0008-0000-0000-00003D000000}"/>
            </a:ext>
          </a:extLst>
        </xdr:cNvPr>
        <xdr:cNvSpPr txBox="1">
          <a:spLocks noChangeArrowheads="1"/>
        </xdr:cNvSpPr>
      </xdr:nvSpPr>
      <xdr:spPr bwMode="auto">
        <a:xfrm>
          <a:off x="2914650" y="200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104775</xdr:colOff>
      <xdr:row>1</xdr:row>
      <xdr:rowOff>0</xdr:rowOff>
    </xdr:to>
    <xdr:sp macro="" textlink="">
      <xdr:nvSpPr>
        <xdr:cNvPr id="138" name="Text Box 120">
          <a:extLst>
            <a:ext uri="{FF2B5EF4-FFF2-40B4-BE49-F238E27FC236}">
              <a16:creationId xmlns:a16="http://schemas.microsoft.com/office/drawing/2014/main" id="{00000000-0008-0000-0000-00003E000000}"/>
            </a:ext>
          </a:extLst>
        </xdr:cNvPr>
        <xdr:cNvSpPr txBox="1">
          <a:spLocks noChangeArrowheads="1"/>
        </xdr:cNvSpPr>
      </xdr:nvSpPr>
      <xdr:spPr bwMode="auto">
        <a:xfrm>
          <a:off x="2914650" y="200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104775</xdr:colOff>
      <xdr:row>1</xdr:row>
      <xdr:rowOff>0</xdr:rowOff>
    </xdr:to>
    <xdr:sp macro="" textlink="">
      <xdr:nvSpPr>
        <xdr:cNvPr id="139" name="Text Box 120">
          <a:extLst>
            <a:ext uri="{FF2B5EF4-FFF2-40B4-BE49-F238E27FC236}">
              <a16:creationId xmlns:a16="http://schemas.microsoft.com/office/drawing/2014/main" id="{00000000-0008-0000-0000-00003F000000}"/>
            </a:ext>
          </a:extLst>
        </xdr:cNvPr>
        <xdr:cNvSpPr txBox="1">
          <a:spLocks noChangeArrowheads="1"/>
        </xdr:cNvSpPr>
      </xdr:nvSpPr>
      <xdr:spPr bwMode="auto">
        <a:xfrm>
          <a:off x="2914650" y="200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104775</xdr:colOff>
      <xdr:row>1</xdr:row>
      <xdr:rowOff>0</xdr:rowOff>
    </xdr:to>
    <xdr:sp macro="" textlink="">
      <xdr:nvSpPr>
        <xdr:cNvPr id="140" name="Text Box 120">
          <a:extLst>
            <a:ext uri="{FF2B5EF4-FFF2-40B4-BE49-F238E27FC236}">
              <a16:creationId xmlns:a16="http://schemas.microsoft.com/office/drawing/2014/main" id="{00000000-0008-0000-0000-000040000000}"/>
            </a:ext>
          </a:extLst>
        </xdr:cNvPr>
        <xdr:cNvSpPr txBox="1">
          <a:spLocks noChangeArrowheads="1"/>
        </xdr:cNvSpPr>
      </xdr:nvSpPr>
      <xdr:spPr bwMode="auto">
        <a:xfrm>
          <a:off x="2914650" y="200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104775</xdr:colOff>
      <xdr:row>1</xdr:row>
      <xdr:rowOff>0</xdr:rowOff>
    </xdr:to>
    <xdr:sp macro="" textlink="">
      <xdr:nvSpPr>
        <xdr:cNvPr id="141" name="Text Box 120">
          <a:extLst>
            <a:ext uri="{FF2B5EF4-FFF2-40B4-BE49-F238E27FC236}">
              <a16:creationId xmlns:a16="http://schemas.microsoft.com/office/drawing/2014/main" id="{00000000-0008-0000-0000-000041000000}"/>
            </a:ext>
          </a:extLst>
        </xdr:cNvPr>
        <xdr:cNvSpPr txBox="1">
          <a:spLocks noChangeArrowheads="1"/>
        </xdr:cNvSpPr>
      </xdr:nvSpPr>
      <xdr:spPr bwMode="auto">
        <a:xfrm>
          <a:off x="2914650" y="200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104775</xdr:colOff>
      <xdr:row>1</xdr:row>
      <xdr:rowOff>0</xdr:rowOff>
    </xdr:to>
    <xdr:sp macro="" textlink="">
      <xdr:nvSpPr>
        <xdr:cNvPr id="142" name="Text Box 120">
          <a:extLst>
            <a:ext uri="{FF2B5EF4-FFF2-40B4-BE49-F238E27FC236}">
              <a16:creationId xmlns:a16="http://schemas.microsoft.com/office/drawing/2014/main" id="{00000000-0008-0000-0000-000042000000}"/>
            </a:ext>
          </a:extLst>
        </xdr:cNvPr>
        <xdr:cNvSpPr txBox="1">
          <a:spLocks noChangeArrowheads="1"/>
        </xdr:cNvSpPr>
      </xdr:nvSpPr>
      <xdr:spPr bwMode="auto">
        <a:xfrm>
          <a:off x="2914650" y="200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104775</xdr:colOff>
      <xdr:row>1</xdr:row>
      <xdr:rowOff>0</xdr:rowOff>
    </xdr:to>
    <xdr:sp macro="" textlink="">
      <xdr:nvSpPr>
        <xdr:cNvPr id="143" name="Text Box 120">
          <a:extLst>
            <a:ext uri="{FF2B5EF4-FFF2-40B4-BE49-F238E27FC236}">
              <a16:creationId xmlns:a16="http://schemas.microsoft.com/office/drawing/2014/main" id="{00000000-0008-0000-0000-000043000000}"/>
            </a:ext>
          </a:extLst>
        </xdr:cNvPr>
        <xdr:cNvSpPr txBox="1">
          <a:spLocks noChangeArrowheads="1"/>
        </xdr:cNvSpPr>
      </xdr:nvSpPr>
      <xdr:spPr bwMode="auto">
        <a:xfrm>
          <a:off x="2914650" y="200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104775</xdr:colOff>
      <xdr:row>1</xdr:row>
      <xdr:rowOff>0</xdr:rowOff>
    </xdr:to>
    <xdr:sp macro="" textlink="">
      <xdr:nvSpPr>
        <xdr:cNvPr id="144" name="Text Box 120">
          <a:extLst>
            <a:ext uri="{FF2B5EF4-FFF2-40B4-BE49-F238E27FC236}">
              <a16:creationId xmlns:a16="http://schemas.microsoft.com/office/drawing/2014/main" id="{00000000-0008-0000-0000-000044000000}"/>
            </a:ext>
          </a:extLst>
        </xdr:cNvPr>
        <xdr:cNvSpPr txBox="1">
          <a:spLocks noChangeArrowheads="1"/>
        </xdr:cNvSpPr>
      </xdr:nvSpPr>
      <xdr:spPr bwMode="auto">
        <a:xfrm>
          <a:off x="2914650" y="200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104775</xdr:colOff>
      <xdr:row>1</xdr:row>
      <xdr:rowOff>0</xdr:rowOff>
    </xdr:to>
    <xdr:sp macro="" textlink="">
      <xdr:nvSpPr>
        <xdr:cNvPr id="145" name="Text Box 120">
          <a:extLst>
            <a:ext uri="{FF2B5EF4-FFF2-40B4-BE49-F238E27FC236}">
              <a16:creationId xmlns:a16="http://schemas.microsoft.com/office/drawing/2014/main" id="{00000000-0008-0000-0000-000045000000}"/>
            </a:ext>
          </a:extLst>
        </xdr:cNvPr>
        <xdr:cNvSpPr txBox="1">
          <a:spLocks noChangeArrowheads="1"/>
        </xdr:cNvSpPr>
      </xdr:nvSpPr>
      <xdr:spPr bwMode="auto">
        <a:xfrm>
          <a:off x="2914650" y="200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104775</xdr:colOff>
      <xdr:row>1</xdr:row>
      <xdr:rowOff>0</xdr:rowOff>
    </xdr:to>
    <xdr:sp macro="" textlink="">
      <xdr:nvSpPr>
        <xdr:cNvPr id="146" name="Text Box 120">
          <a:extLst>
            <a:ext uri="{FF2B5EF4-FFF2-40B4-BE49-F238E27FC236}">
              <a16:creationId xmlns:a16="http://schemas.microsoft.com/office/drawing/2014/main" id="{00000000-0008-0000-0000-000046000000}"/>
            </a:ext>
          </a:extLst>
        </xdr:cNvPr>
        <xdr:cNvSpPr txBox="1">
          <a:spLocks noChangeArrowheads="1"/>
        </xdr:cNvSpPr>
      </xdr:nvSpPr>
      <xdr:spPr bwMode="auto">
        <a:xfrm>
          <a:off x="2914650" y="200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104775</xdr:colOff>
      <xdr:row>1</xdr:row>
      <xdr:rowOff>0</xdr:rowOff>
    </xdr:to>
    <xdr:sp macro="" textlink="">
      <xdr:nvSpPr>
        <xdr:cNvPr id="147" name="Text Box 120">
          <a:extLst>
            <a:ext uri="{FF2B5EF4-FFF2-40B4-BE49-F238E27FC236}">
              <a16:creationId xmlns:a16="http://schemas.microsoft.com/office/drawing/2014/main" id="{00000000-0008-0000-0000-000047000000}"/>
            </a:ext>
          </a:extLst>
        </xdr:cNvPr>
        <xdr:cNvSpPr txBox="1">
          <a:spLocks noChangeArrowheads="1"/>
        </xdr:cNvSpPr>
      </xdr:nvSpPr>
      <xdr:spPr bwMode="auto">
        <a:xfrm>
          <a:off x="2914650" y="200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104775</xdr:colOff>
      <xdr:row>1</xdr:row>
      <xdr:rowOff>0</xdr:rowOff>
    </xdr:to>
    <xdr:sp macro="" textlink="">
      <xdr:nvSpPr>
        <xdr:cNvPr id="148" name="Text Box 120">
          <a:extLst>
            <a:ext uri="{FF2B5EF4-FFF2-40B4-BE49-F238E27FC236}">
              <a16:creationId xmlns:a16="http://schemas.microsoft.com/office/drawing/2014/main" id="{00000000-0008-0000-0000-000048000000}"/>
            </a:ext>
          </a:extLst>
        </xdr:cNvPr>
        <xdr:cNvSpPr txBox="1">
          <a:spLocks noChangeArrowheads="1"/>
        </xdr:cNvSpPr>
      </xdr:nvSpPr>
      <xdr:spPr bwMode="auto">
        <a:xfrm>
          <a:off x="2914650" y="200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104775</xdr:colOff>
      <xdr:row>1</xdr:row>
      <xdr:rowOff>0</xdr:rowOff>
    </xdr:to>
    <xdr:sp macro="" textlink="">
      <xdr:nvSpPr>
        <xdr:cNvPr id="149" name="Text Box 120">
          <a:extLst>
            <a:ext uri="{FF2B5EF4-FFF2-40B4-BE49-F238E27FC236}">
              <a16:creationId xmlns:a16="http://schemas.microsoft.com/office/drawing/2014/main" id="{00000000-0008-0000-0000-000049000000}"/>
            </a:ext>
          </a:extLst>
        </xdr:cNvPr>
        <xdr:cNvSpPr txBox="1">
          <a:spLocks noChangeArrowheads="1"/>
        </xdr:cNvSpPr>
      </xdr:nvSpPr>
      <xdr:spPr bwMode="auto">
        <a:xfrm>
          <a:off x="2914650" y="200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104775</xdr:colOff>
      <xdr:row>1</xdr:row>
      <xdr:rowOff>0</xdr:rowOff>
    </xdr:to>
    <xdr:sp macro="" textlink="">
      <xdr:nvSpPr>
        <xdr:cNvPr id="150" name="Text Box 120">
          <a:extLst>
            <a:ext uri="{FF2B5EF4-FFF2-40B4-BE49-F238E27FC236}">
              <a16:creationId xmlns:a16="http://schemas.microsoft.com/office/drawing/2014/main" id="{00000000-0008-0000-0000-00004A000000}"/>
            </a:ext>
          </a:extLst>
        </xdr:cNvPr>
        <xdr:cNvSpPr txBox="1">
          <a:spLocks noChangeArrowheads="1"/>
        </xdr:cNvSpPr>
      </xdr:nvSpPr>
      <xdr:spPr bwMode="auto">
        <a:xfrm>
          <a:off x="2914650" y="200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104775</xdr:colOff>
      <xdr:row>1</xdr:row>
      <xdr:rowOff>0</xdr:rowOff>
    </xdr:to>
    <xdr:sp macro="" textlink="">
      <xdr:nvSpPr>
        <xdr:cNvPr id="151" name="Text Box 120">
          <a:extLst>
            <a:ext uri="{FF2B5EF4-FFF2-40B4-BE49-F238E27FC236}">
              <a16:creationId xmlns:a16="http://schemas.microsoft.com/office/drawing/2014/main" id="{00000000-0008-0000-0000-00004B000000}"/>
            </a:ext>
          </a:extLst>
        </xdr:cNvPr>
        <xdr:cNvSpPr txBox="1">
          <a:spLocks noChangeArrowheads="1"/>
        </xdr:cNvSpPr>
      </xdr:nvSpPr>
      <xdr:spPr bwMode="auto">
        <a:xfrm>
          <a:off x="2914650" y="200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104775</xdr:colOff>
      <xdr:row>1</xdr:row>
      <xdr:rowOff>0</xdr:rowOff>
    </xdr:to>
    <xdr:sp macro="" textlink="">
      <xdr:nvSpPr>
        <xdr:cNvPr id="152" name="Text Box 120">
          <a:extLst>
            <a:ext uri="{FF2B5EF4-FFF2-40B4-BE49-F238E27FC236}">
              <a16:creationId xmlns:a16="http://schemas.microsoft.com/office/drawing/2014/main" id="{00000000-0008-0000-0000-00004C000000}"/>
            </a:ext>
          </a:extLst>
        </xdr:cNvPr>
        <xdr:cNvSpPr txBox="1">
          <a:spLocks noChangeArrowheads="1"/>
        </xdr:cNvSpPr>
      </xdr:nvSpPr>
      <xdr:spPr bwMode="auto">
        <a:xfrm>
          <a:off x="2914650" y="200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xdr:row>
      <xdr:rowOff>0</xdr:rowOff>
    </xdr:from>
    <xdr:to>
      <xdr:col>2</xdr:col>
      <xdr:colOff>104775</xdr:colOff>
      <xdr:row>1</xdr:row>
      <xdr:rowOff>0</xdr:rowOff>
    </xdr:to>
    <xdr:sp macro="" textlink="">
      <xdr:nvSpPr>
        <xdr:cNvPr id="153" name="Text Box 120">
          <a:extLst>
            <a:ext uri="{FF2B5EF4-FFF2-40B4-BE49-F238E27FC236}">
              <a16:creationId xmlns:a16="http://schemas.microsoft.com/office/drawing/2014/main" id="{00000000-0008-0000-0000-00004D000000}"/>
            </a:ext>
          </a:extLst>
        </xdr:cNvPr>
        <xdr:cNvSpPr txBox="1">
          <a:spLocks noChangeArrowheads="1"/>
        </xdr:cNvSpPr>
      </xdr:nvSpPr>
      <xdr:spPr bwMode="auto">
        <a:xfrm>
          <a:off x="2914650" y="200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3</xdr:col>
      <xdr:colOff>0</xdr:colOff>
      <xdr:row>10</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8670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8670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8670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28670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28670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8670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7"/>
  <sheetViews>
    <sheetView topLeftCell="A43" zoomScale="110" zoomScaleNormal="110" workbookViewId="0">
      <selection activeCell="K88" sqref="K88"/>
    </sheetView>
  </sheetViews>
  <sheetFormatPr defaultColWidth="8.85546875" defaultRowHeight="15" x14ac:dyDescent="0.25"/>
  <cols>
    <col min="1" max="1" width="6" style="1" customWidth="1"/>
    <col min="2" max="2" width="37.7109375" style="1" customWidth="1"/>
    <col min="3" max="3" width="42.140625" style="1" customWidth="1"/>
    <col min="4" max="4" width="8.85546875" style="45" customWidth="1"/>
    <col min="5" max="8" width="8.85546875" customWidth="1"/>
    <col min="9" max="9" width="8.42578125" customWidth="1"/>
  </cols>
  <sheetData>
    <row r="1" spans="1:4" s="32" customFormat="1" ht="23.25" customHeight="1" x14ac:dyDescent="0.25">
      <c r="B1" s="33"/>
      <c r="C1" s="34" t="s">
        <v>161</v>
      </c>
    </row>
    <row r="2" spans="1:4" s="32" customFormat="1" ht="23.25" customHeight="1" x14ac:dyDescent="0.25">
      <c r="B2" s="33"/>
      <c r="C2" s="34" t="s">
        <v>189</v>
      </c>
    </row>
    <row r="3" spans="1:4" s="32" customFormat="1" ht="23.25" customHeight="1" x14ac:dyDescent="0.25">
      <c r="B3" s="33"/>
      <c r="C3" s="34" t="s">
        <v>184</v>
      </c>
    </row>
    <row r="4" spans="1:4" s="17" customFormat="1" ht="19.5" customHeight="1" x14ac:dyDescent="0.25">
      <c r="A4" s="14"/>
      <c r="B4" s="15"/>
      <c r="C4" s="16"/>
      <c r="D4" s="41"/>
    </row>
    <row r="5" spans="1:4" s="18" customFormat="1" ht="15.75" customHeight="1" x14ac:dyDescent="0.25">
      <c r="A5" s="137" t="s">
        <v>183</v>
      </c>
      <c r="B5" s="137"/>
      <c r="C5" s="137"/>
      <c r="D5" s="42"/>
    </row>
    <row r="6" spans="1:4" s="20" customFormat="1" ht="23.25" customHeight="1" x14ac:dyDescent="0.25">
      <c r="A6" s="19"/>
      <c r="B6" s="138"/>
      <c r="C6" s="138"/>
      <c r="D6" s="43"/>
    </row>
    <row r="7" spans="1:4" s="21" customFormat="1" ht="27" customHeight="1" x14ac:dyDescent="0.25">
      <c r="A7" s="139" t="s">
        <v>60</v>
      </c>
      <c r="B7" s="139"/>
      <c r="C7" s="139"/>
      <c r="D7" s="44"/>
    </row>
    <row r="8" spans="1:4" s="21" customFormat="1" ht="30.75" customHeight="1" x14ac:dyDescent="0.2">
      <c r="A8" s="140" t="s">
        <v>75</v>
      </c>
      <c r="B8" s="140"/>
      <c r="C8" s="140"/>
      <c r="D8" s="44"/>
    </row>
    <row r="9" spans="1:4" s="21" customFormat="1" ht="33.75" customHeight="1" x14ac:dyDescent="0.2">
      <c r="A9" s="129" t="s">
        <v>76</v>
      </c>
      <c r="B9" s="129"/>
      <c r="C9" s="129"/>
      <c r="D9" s="44"/>
    </row>
    <row r="10" spans="1:4" s="21" customFormat="1" ht="32.25" customHeight="1" x14ac:dyDescent="0.2">
      <c r="A10" s="129" t="s">
        <v>77</v>
      </c>
      <c r="B10" s="130"/>
      <c r="C10" s="130"/>
      <c r="D10" s="44"/>
    </row>
    <row r="11" spans="1:4" s="21" customFormat="1" ht="33" customHeight="1" x14ac:dyDescent="0.2">
      <c r="A11" s="131" t="s">
        <v>78</v>
      </c>
      <c r="B11" s="131"/>
      <c r="C11" s="131"/>
      <c r="D11" s="44"/>
    </row>
    <row r="12" spans="1:4" s="21" customFormat="1" ht="33" customHeight="1" x14ac:dyDescent="0.2">
      <c r="A12" s="40"/>
      <c r="B12" s="40"/>
      <c r="C12" s="40"/>
      <c r="D12" s="44"/>
    </row>
    <row r="13" spans="1:4" s="18" customFormat="1" x14ac:dyDescent="0.25">
      <c r="A13" s="132" t="s">
        <v>61</v>
      </c>
      <c r="B13" s="133"/>
      <c r="C13" s="134"/>
      <c r="D13" s="42"/>
    </row>
    <row r="14" spans="1:4" s="18" customFormat="1" x14ac:dyDescent="0.25">
      <c r="A14" s="38" t="s">
        <v>0</v>
      </c>
      <c r="B14" s="135" t="s">
        <v>81</v>
      </c>
      <c r="C14" s="136"/>
      <c r="D14" s="42"/>
    </row>
    <row r="15" spans="1:4" x14ac:dyDescent="0.25">
      <c r="A15" s="4" t="s">
        <v>3</v>
      </c>
      <c r="B15" s="27" t="s">
        <v>1</v>
      </c>
      <c r="C15" s="27" t="s">
        <v>2</v>
      </c>
    </row>
    <row r="16" spans="1:4" x14ac:dyDescent="0.25">
      <c r="A16" s="4" t="s">
        <v>82</v>
      </c>
      <c r="B16" s="3" t="s">
        <v>7</v>
      </c>
      <c r="C16" s="3" t="s">
        <v>141</v>
      </c>
    </row>
    <row r="17" spans="1:4" ht="30" x14ac:dyDescent="0.25">
      <c r="A17" s="4" t="s">
        <v>83</v>
      </c>
      <c r="B17" s="6" t="s">
        <v>8</v>
      </c>
      <c r="C17" s="35" t="s">
        <v>73</v>
      </c>
    </row>
    <row r="18" spans="1:4" x14ac:dyDescent="0.25">
      <c r="A18" s="4" t="s">
        <v>84</v>
      </c>
      <c r="B18" s="3" t="s">
        <v>9</v>
      </c>
      <c r="C18" s="3" t="s">
        <v>140</v>
      </c>
    </row>
    <row r="19" spans="1:4" ht="30" x14ac:dyDescent="0.25">
      <c r="A19" s="4" t="s">
        <v>85</v>
      </c>
      <c r="B19" s="3" t="s">
        <v>66</v>
      </c>
      <c r="C19" s="3" t="s">
        <v>139</v>
      </c>
    </row>
    <row r="20" spans="1:4" x14ac:dyDescent="0.25">
      <c r="A20" s="8" t="s">
        <v>4</v>
      </c>
      <c r="B20" s="10" t="s">
        <v>10</v>
      </c>
      <c r="C20" s="10" t="s">
        <v>2</v>
      </c>
    </row>
    <row r="21" spans="1:4" ht="30" x14ac:dyDescent="0.25">
      <c r="A21" s="8" t="s">
        <v>86</v>
      </c>
      <c r="B21" s="3" t="s">
        <v>11</v>
      </c>
      <c r="C21" s="39" t="s">
        <v>142</v>
      </c>
      <c r="D21" s="46"/>
    </row>
    <row r="22" spans="1:4" x14ac:dyDescent="0.25">
      <c r="A22" s="8" t="s">
        <v>87</v>
      </c>
      <c r="B22" s="3" t="s">
        <v>12</v>
      </c>
      <c r="C22" s="3" t="s">
        <v>143</v>
      </c>
    </row>
    <row r="23" spans="1:4" x14ac:dyDescent="0.25">
      <c r="A23" s="8" t="s">
        <v>88</v>
      </c>
      <c r="B23" s="3" t="s">
        <v>45</v>
      </c>
      <c r="C23" s="13" t="s">
        <v>71</v>
      </c>
    </row>
    <row r="24" spans="1:4" ht="255" x14ac:dyDescent="0.25">
      <c r="A24" s="8" t="s">
        <v>89</v>
      </c>
      <c r="B24" s="3" t="s">
        <v>46</v>
      </c>
      <c r="C24" s="5" t="s">
        <v>144</v>
      </c>
    </row>
    <row r="25" spans="1:4" ht="30" x14ac:dyDescent="0.25">
      <c r="A25" s="8" t="s">
        <v>90</v>
      </c>
      <c r="B25" s="3" t="s">
        <v>47</v>
      </c>
      <c r="C25" s="36" t="s">
        <v>74</v>
      </c>
    </row>
    <row r="26" spans="1:4" ht="60" x14ac:dyDescent="0.25">
      <c r="A26" s="8" t="s">
        <v>91</v>
      </c>
      <c r="B26" s="3" t="s">
        <v>48</v>
      </c>
      <c r="C26" s="3" t="s">
        <v>160</v>
      </c>
    </row>
    <row r="27" spans="1:4" ht="75" x14ac:dyDescent="0.25">
      <c r="A27" s="8" t="s">
        <v>92</v>
      </c>
      <c r="B27" s="3" t="s">
        <v>156</v>
      </c>
      <c r="C27" s="5" t="s">
        <v>72</v>
      </c>
    </row>
    <row r="28" spans="1:4" s="31" customFormat="1" ht="30" x14ac:dyDescent="0.25">
      <c r="A28" s="8" t="s">
        <v>93</v>
      </c>
      <c r="B28" s="29" t="s">
        <v>67</v>
      </c>
      <c r="C28" s="37" t="s">
        <v>14</v>
      </c>
      <c r="D28" s="47"/>
    </row>
    <row r="29" spans="1:4" ht="45" x14ac:dyDescent="0.25">
      <c r="A29" s="8" t="s">
        <v>94</v>
      </c>
      <c r="B29" s="3" t="s">
        <v>49</v>
      </c>
      <c r="C29" s="5" t="s">
        <v>158</v>
      </c>
    </row>
    <row r="30" spans="1:4" ht="30" x14ac:dyDescent="0.25">
      <c r="A30" s="8" t="s">
        <v>95</v>
      </c>
      <c r="B30" s="13" t="s">
        <v>157</v>
      </c>
      <c r="C30" s="29" t="s">
        <v>146</v>
      </c>
      <c r="D30" s="46"/>
    </row>
    <row r="31" spans="1:4" ht="30" x14ac:dyDescent="0.25">
      <c r="A31" s="8" t="s">
        <v>96</v>
      </c>
      <c r="B31" s="3" t="s">
        <v>13</v>
      </c>
      <c r="C31" s="6" t="s">
        <v>145</v>
      </c>
    </row>
    <row r="32" spans="1:4" x14ac:dyDescent="0.25">
      <c r="A32" s="2" t="s">
        <v>5</v>
      </c>
      <c r="B32" s="10" t="s">
        <v>15</v>
      </c>
      <c r="C32" s="10" t="s">
        <v>16</v>
      </c>
    </row>
    <row r="33" spans="1:9" ht="45" x14ac:dyDescent="0.25">
      <c r="A33" s="4" t="s">
        <v>97</v>
      </c>
      <c r="B33" s="13" t="s">
        <v>17</v>
      </c>
      <c r="C33" s="39" t="s">
        <v>155</v>
      </c>
      <c r="D33" s="127"/>
      <c r="E33" s="128"/>
      <c r="F33" s="128"/>
      <c r="G33" s="128"/>
      <c r="H33" s="128"/>
      <c r="I33" s="128"/>
    </row>
    <row r="34" spans="1:9" x14ac:dyDescent="0.25">
      <c r="A34" s="4" t="s">
        <v>98</v>
      </c>
      <c r="B34" s="3" t="s">
        <v>18</v>
      </c>
      <c r="C34" s="3" t="s">
        <v>19</v>
      </c>
    </row>
    <row r="35" spans="1:9" x14ac:dyDescent="0.25">
      <c r="A35" s="4" t="s">
        <v>99</v>
      </c>
      <c r="B35" s="3" t="s">
        <v>20</v>
      </c>
      <c r="C35" s="3" t="s">
        <v>147</v>
      </c>
    </row>
    <row r="36" spans="1:9" ht="30" x14ac:dyDescent="0.25">
      <c r="A36" s="4" t="s">
        <v>100</v>
      </c>
      <c r="B36" s="3" t="s">
        <v>65</v>
      </c>
      <c r="C36" s="5" t="s">
        <v>136</v>
      </c>
    </row>
    <row r="37" spans="1:9" s="30" customFormat="1" x14ac:dyDescent="0.25">
      <c r="A37" s="4" t="s">
        <v>101</v>
      </c>
      <c r="B37" s="29" t="s">
        <v>21</v>
      </c>
      <c r="C37" s="29" t="s">
        <v>68</v>
      </c>
      <c r="D37" s="48"/>
    </row>
    <row r="38" spans="1:9" s="30" customFormat="1" x14ac:dyDescent="0.25">
      <c r="A38" s="4" t="s">
        <v>102</v>
      </c>
      <c r="B38" s="29" t="s">
        <v>22</v>
      </c>
      <c r="C38" s="29" t="s">
        <v>69</v>
      </c>
      <c r="D38" s="48"/>
    </row>
    <row r="39" spans="1:9" x14ac:dyDescent="0.25">
      <c r="A39" s="4" t="s">
        <v>103</v>
      </c>
      <c r="B39" s="3" t="s">
        <v>23</v>
      </c>
      <c r="C39" s="3" t="s">
        <v>50</v>
      </c>
    </row>
    <row r="40" spans="1:9" x14ac:dyDescent="0.25">
      <c r="A40" s="4" t="s">
        <v>104</v>
      </c>
      <c r="B40" s="3" t="s">
        <v>24</v>
      </c>
      <c r="C40" s="3" t="s">
        <v>139</v>
      </c>
    </row>
    <row r="41" spans="1:9" x14ac:dyDescent="0.25">
      <c r="A41" s="4" t="s">
        <v>105</v>
      </c>
      <c r="B41" s="3" t="s">
        <v>25</v>
      </c>
      <c r="C41" s="3" t="s">
        <v>26</v>
      </c>
    </row>
    <row r="42" spans="1:9" ht="45" x14ac:dyDescent="0.25">
      <c r="A42" s="4" t="s">
        <v>106</v>
      </c>
      <c r="B42" s="3" t="s">
        <v>27</v>
      </c>
      <c r="C42" s="3" t="s">
        <v>139</v>
      </c>
    </row>
    <row r="43" spans="1:9" x14ac:dyDescent="0.25">
      <c r="A43" s="8" t="s">
        <v>6</v>
      </c>
      <c r="B43" s="10" t="s">
        <v>28</v>
      </c>
      <c r="C43" s="27" t="s">
        <v>2</v>
      </c>
    </row>
    <row r="44" spans="1:9" ht="45" x14ac:dyDescent="0.25">
      <c r="A44" s="8" t="s">
        <v>107</v>
      </c>
      <c r="B44" s="3" t="s">
        <v>17</v>
      </c>
      <c r="C44" s="3" t="s">
        <v>155</v>
      </c>
      <c r="D44" s="127"/>
      <c r="E44" s="128"/>
      <c r="F44" s="128"/>
      <c r="G44" s="128"/>
      <c r="H44" s="128"/>
      <c r="I44" s="128"/>
    </row>
    <row r="45" spans="1:9" x14ac:dyDescent="0.25">
      <c r="A45" s="8" t="s">
        <v>108</v>
      </c>
      <c r="B45" s="3" t="s">
        <v>18</v>
      </c>
      <c r="C45" s="3" t="s">
        <v>51</v>
      </c>
    </row>
    <row r="46" spans="1:9" x14ac:dyDescent="0.25">
      <c r="A46" s="8" t="s">
        <v>109</v>
      </c>
      <c r="B46" s="3" t="s">
        <v>20</v>
      </c>
      <c r="C46" s="9" t="s">
        <v>148</v>
      </c>
    </row>
    <row r="47" spans="1:9" ht="30" x14ac:dyDescent="0.25">
      <c r="A47" s="8" t="s">
        <v>110</v>
      </c>
      <c r="B47" s="9" t="s">
        <v>65</v>
      </c>
      <c r="C47" s="5" t="s">
        <v>135</v>
      </c>
    </row>
    <row r="48" spans="1:9" x14ac:dyDescent="0.25">
      <c r="A48" s="8" t="s">
        <v>111</v>
      </c>
      <c r="B48" s="3" t="s">
        <v>29</v>
      </c>
      <c r="C48" s="3" t="s">
        <v>53</v>
      </c>
    </row>
    <row r="49" spans="1:3" x14ac:dyDescent="0.25">
      <c r="A49" s="8" t="s">
        <v>112</v>
      </c>
      <c r="B49" s="3" t="s">
        <v>22</v>
      </c>
      <c r="C49" s="3" t="s">
        <v>54</v>
      </c>
    </row>
    <row r="50" spans="1:3" x14ac:dyDescent="0.25">
      <c r="A50" s="8" t="s">
        <v>113</v>
      </c>
      <c r="B50" s="3" t="s">
        <v>23</v>
      </c>
      <c r="C50" s="9" t="s">
        <v>52</v>
      </c>
    </row>
    <row r="51" spans="1:3" ht="30" x14ac:dyDescent="0.25">
      <c r="A51" s="8" t="s">
        <v>114</v>
      </c>
      <c r="B51" s="3" t="s">
        <v>55</v>
      </c>
      <c r="C51" s="9" t="s">
        <v>139</v>
      </c>
    </row>
    <row r="52" spans="1:3" x14ac:dyDescent="0.25">
      <c r="A52" s="8" t="s">
        <v>115</v>
      </c>
      <c r="B52" s="3" t="s">
        <v>56</v>
      </c>
      <c r="C52" s="9" t="s">
        <v>139</v>
      </c>
    </row>
    <row r="53" spans="1:3" ht="30" x14ac:dyDescent="0.25">
      <c r="A53" s="8" t="s">
        <v>116</v>
      </c>
      <c r="B53" s="3" t="s">
        <v>25</v>
      </c>
      <c r="C53" s="9" t="s">
        <v>57</v>
      </c>
    </row>
    <row r="54" spans="1:3" ht="45" x14ac:dyDescent="0.25">
      <c r="A54" s="8" t="s">
        <v>117</v>
      </c>
      <c r="B54" s="3" t="s">
        <v>30</v>
      </c>
      <c r="C54" s="9" t="s">
        <v>139</v>
      </c>
    </row>
    <row r="55" spans="1:3" x14ac:dyDescent="0.25">
      <c r="A55" s="4" t="s">
        <v>118</v>
      </c>
      <c r="B55" s="27" t="s">
        <v>31</v>
      </c>
      <c r="C55" s="27" t="s">
        <v>2</v>
      </c>
    </row>
    <row r="56" spans="1:3" ht="60" x14ac:dyDescent="0.25">
      <c r="A56" s="4" t="s">
        <v>119</v>
      </c>
      <c r="B56" s="3" t="s">
        <v>32</v>
      </c>
      <c r="C56" s="9" t="s">
        <v>70</v>
      </c>
    </row>
    <row r="57" spans="1:3" x14ac:dyDescent="0.25">
      <c r="A57" s="4" t="s">
        <v>120</v>
      </c>
      <c r="B57" s="3" t="s">
        <v>33</v>
      </c>
      <c r="C57" s="9" t="s">
        <v>149</v>
      </c>
    </row>
    <row r="58" spans="1:3" x14ac:dyDescent="0.25">
      <c r="A58" s="4" t="s">
        <v>121</v>
      </c>
      <c r="B58" s="3" t="s">
        <v>34</v>
      </c>
      <c r="C58" s="9" t="s">
        <v>79</v>
      </c>
    </row>
    <row r="59" spans="1:3" x14ac:dyDescent="0.25">
      <c r="A59" s="4" t="s">
        <v>122</v>
      </c>
      <c r="B59" s="3" t="s">
        <v>35</v>
      </c>
      <c r="C59" s="9" t="s">
        <v>139</v>
      </c>
    </row>
    <row r="60" spans="1:3" ht="30" x14ac:dyDescent="0.25">
      <c r="A60" s="4" t="s">
        <v>123</v>
      </c>
      <c r="B60" s="3" t="s">
        <v>59</v>
      </c>
      <c r="C60" s="9" t="s">
        <v>139</v>
      </c>
    </row>
    <row r="61" spans="1:3" x14ac:dyDescent="0.25">
      <c r="A61" s="8" t="s">
        <v>124</v>
      </c>
      <c r="B61" s="10" t="s">
        <v>36</v>
      </c>
      <c r="C61" s="28" t="s">
        <v>2</v>
      </c>
    </row>
    <row r="62" spans="1:3" x14ac:dyDescent="0.25">
      <c r="A62" s="7" t="s">
        <v>125</v>
      </c>
      <c r="B62" s="3" t="s">
        <v>37</v>
      </c>
      <c r="C62" s="3" t="s">
        <v>152</v>
      </c>
    </row>
    <row r="63" spans="1:3" x14ac:dyDescent="0.25">
      <c r="A63" s="7" t="s">
        <v>126</v>
      </c>
      <c r="B63" s="3" t="s">
        <v>38</v>
      </c>
      <c r="C63" s="3" t="s">
        <v>151</v>
      </c>
    </row>
    <row r="64" spans="1:3" x14ac:dyDescent="0.25">
      <c r="A64" s="7" t="s">
        <v>127</v>
      </c>
      <c r="B64" s="3" t="s">
        <v>39</v>
      </c>
      <c r="C64" s="3" t="s">
        <v>150</v>
      </c>
    </row>
    <row r="65" spans="1:4" x14ac:dyDescent="0.25">
      <c r="A65" s="8" t="s">
        <v>128</v>
      </c>
      <c r="B65" s="10" t="s">
        <v>40</v>
      </c>
      <c r="C65" s="27" t="s">
        <v>2</v>
      </c>
    </row>
    <row r="66" spans="1:4" x14ac:dyDescent="0.25">
      <c r="A66" s="7" t="s">
        <v>129</v>
      </c>
      <c r="B66" s="3" t="s">
        <v>41</v>
      </c>
      <c r="C66" s="3" t="s">
        <v>153</v>
      </c>
    </row>
    <row r="67" spans="1:4" ht="30" x14ac:dyDescent="0.25">
      <c r="A67" s="4" t="s">
        <v>130</v>
      </c>
      <c r="B67" s="3" t="s">
        <v>43</v>
      </c>
      <c r="C67" s="3" t="s">
        <v>14</v>
      </c>
    </row>
    <row r="68" spans="1:4" ht="75" x14ac:dyDescent="0.25">
      <c r="A68" s="4" t="s">
        <v>131</v>
      </c>
      <c r="B68" s="6" t="s">
        <v>42</v>
      </c>
      <c r="C68" s="12" t="s">
        <v>58</v>
      </c>
    </row>
    <row r="69" spans="1:4" ht="75" x14ac:dyDescent="0.25">
      <c r="A69" s="4" t="s">
        <v>132</v>
      </c>
      <c r="B69" s="3" t="s">
        <v>44</v>
      </c>
      <c r="C69" s="13" t="s">
        <v>159</v>
      </c>
      <c r="D69" s="46"/>
    </row>
    <row r="70" spans="1:4" ht="60" x14ac:dyDescent="0.25">
      <c r="A70" s="4" t="s">
        <v>133</v>
      </c>
      <c r="B70" s="3" t="s">
        <v>138</v>
      </c>
      <c r="C70" s="3" t="s">
        <v>80</v>
      </c>
    </row>
    <row r="71" spans="1:4" ht="75" x14ac:dyDescent="0.25">
      <c r="A71" s="4" t="s">
        <v>134</v>
      </c>
      <c r="B71" s="11" t="s">
        <v>137</v>
      </c>
      <c r="C71" s="11" t="s">
        <v>139</v>
      </c>
    </row>
    <row r="72" spans="1:4" s="25" customFormat="1" x14ac:dyDescent="0.25">
      <c r="A72" s="22"/>
      <c r="B72" s="23"/>
      <c r="C72" s="24"/>
      <c r="D72" s="49"/>
    </row>
    <row r="73" spans="1:4" s="25" customFormat="1" ht="21" customHeight="1" x14ac:dyDescent="0.25">
      <c r="A73" s="141" t="s">
        <v>62</v>
      </c>
      <c r="B73" s="142"/>
      <c r="C73" s="142"/>
      <c r="D73" s="49"/>
    </row>
    <row r="74" spans="1:4" s="25" customFormat="1" ht="49.5" customHeight="1" x14ac:dyDescent="0.25">
      <c r="A74" s="143" t="s">
        <v>154</v>
      </c>
      <c r="B74" s="144"/>
      <c r="C74" s="145"/>
      <c r="D74" s="49"/>
    </row>
    <row r="75" spans="1:4" s="25" customFormat="1" ht="18" customHeight="1" x14ac:dyDescent="0.25">
      <c r="A75" s="146" t="s">
        <v>63</v>
      </c>
      <c r="B75" s="147"/>
      <c r="C75" s="147"/>
      <c r="D75" s="49"/>
    </row>
    <row r="76" spans="1:4" s="25" customFormat="1" ht="106.5" customHeight="1" x14ac:dyDescent="0.25">
      <c r="A76" s="146" t="s">
        <v>64</v>
      </c>
      <c r="B76" s="146"/>
      <c r="C76" s="146"/>
      <c r="D76" s="49"/>
    </row>
    <row r="77" spans="1:4" s="25" customFormat="1" ht="15.75" x14ac:dyDescent="0.25">
      <c r="A77" s="148"/>
      <c r="B77" s="149"/>
      <c r="C77" s="26"/>
      <c r="D77" s="49"/>
    </row>
  </sheetData>
  <mergeCells count="16">
    <mergeCell ref="A73:C73"/>
    <mergeCell ref="A74:C74"/>
    <mergeCell ref="A75:C75"/>
    <mergeCell ref="A76:C76"/>
    <mergeCell ref="A77:B77"/>
    <mergeCell ref="A5:C5"/>
    <mergeCell ref="B6:C6"/>
    <mergeCell ref="A7:C7"/>
    <mergeCell ref="A8:C8"/>
    <mergeCell ref="A9:C9"/>
    <mergeCell ref="D44:I44"/>
    <mergeCell ref="D33:I33"/>
    <mergeCell ref="A10:C10"/>
    <mergeCell ref="A11:C11"/>
    <mergeCell ref="A13:C13"/>
    <mergeCell ref="B14:C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3"/>
  <sheetViews>
    <sheetView tabSelected="1" workbookViewId="0">
      <selection activeCell="H20" sqref="H20"/>
    </sheetView>
  </sheetViews>
  <sheetFormatPr defaultColWidth="12.42578125" defaultRowHeight="15.75" x14ac:dyDescent="0.25"/>
  <cols>
    <col min="1" max="1" width="10.42578125" style="104" customWidth="1"/>
    <col min="2" max="2" width="89.140625" style="104" customWidth="1"/>
    <col min="3" max="3" width="14" style="104" customWidth="1"/>
    <col min="4" max="6" width="33.5703125" style="104" customWidth="1"/>
    <col min="7" max="7" width="23.42578125" style="104" customWidth="1"/>
    <col min="8" max="8" width="30.28515625" style="104" customWidth="1"/>
    <col min="9" max="15" width="28.5703125" style="104" customWidth="1"/>
    <col min="16" max="16" width="12.42578125" style="104" customWidth="1"/>
    <col min="17" max="16384" width="12.42578125" style="104"/>
  </cols>
  <sheetData>
    <row r="2" spans="1:6" ht="31.5" x14ac:dyDescent="0.25">
      <c r="A2" s="105" t="s">
        <v>266</v>
      </c>
      <c r="B2" s="106"/>
      <c r="F2" s="107" t="s">
        <v>267</v>
      </c>
    </row>
    <row r="3" spans="1:6" x14ac:dyDescent="0.25">
      <c r="B3" s="108"/>
    </row>
    <row r="4" spans="1:6" x14ac:dyDescent="0.25">
      <c r="A4" s="105" t="s">
        <v>268</v>
      </c>
      <c r="B4" s="106"/>
    </row>
    <row r="5" spans="1:6" x14ac:dyDescent="0.25">
      <c r="A5" s="106"/>
      <c r="B5" s="106"/>
    </row>
    <row r="6" spans="1:6" x14ac:dyDescent="0.25">
      <c r="A6" s="104" t="s">
        <v>269</v>
      </c>
      <c r="B6" s="105" t="s">
        <v>270</v>
      </c>
    </row>
    <row r="7" spans="1:6" x14ac:dyDescent="0.25">
      <c r="B7" s="106"/>
    </row>
    <row r="8" spans="1:6" x14ac:dyDescent="0.25">
      <c r="A8" s="109" t="s">
        <v>271</v>
      </c>
      <c r="B8" s="110">
        <v>45304</v>
      </c>
    </row>
    <row r="9" spans="1:6" x14ac:dyDescent="0.25">
      <c r="A9" s="109" t="s">
        <v>272</v>
      </c>
      <c r="B9" s="111"/>
    </row>
    <row r="10" spans="1:6" x14ac:dyDescent="0.25">
      <c r="A10" s="109" t="s">
        <v>273</v>
      </c>
      <c r="B10" s="111" t="s">
        <v>274</v>
      </c>
    </row>
    <row r="12" spans="1:6" x14ac:dyDescent="0.25">
      <c r="A12" s="150" t="s">
        <v>275</v>
      </c>
      <c r="B12" s="151"/>
      <c r="C12" s="152" t="s">
        <v>276</v>
      </c>
      <c r="D12" s="153"/>
      <c r="E12" s="153"/>
      <c r="F12" s="154"/>
    </row>
    <row r="13" spans="1:6" ht="15.95" customHeight="1" x14ac:dyDescent="0.25">
      <c r="A13" s="157" t="s">
        <v>277</v>
      </c>
      <c r="B13" s="156"/>
      <c r="C13" s="152">
        <v>9000273809</v>
      </c>
      <c r="D13" s="153"/>
      <c r="E13" s="153"/>
      <c r="F13" s="154"/>
    </row>
    <row r="14" spans="1:6" ht="15.95" customHeight="1" x14ac:dyDescent="0.25">
      <c r="A14" s="157" t="s">
        <v>278</v>
      </c>
      <c r="B14" s="156"/>
      <c r="C14" s="152" t="s">
        <v>279</v>
      </c>
      <c r="D14" s="153"/>
      <c r="E14" s="153"/>
      <c r="F14" s="154"/>
    </row>
    <row r="15" spans="1:6" ht="15.95" customHeight="1" x14ac:dyDescent="0.25">
      <c r="A15" s="150" t="s">
        <v>280</v>
      </c>
      <c r="B15" s="151"/>
      <c r="C15" s="152" t="s">
        <v>281</v>
      </c>
      <c r="D15" s="153"/>
      <c r="E15" s="153"/>
      <c r="F15" s="154"/>
    </row>
    <row r="16" spans="1:6" ht="63" customHeight="1" x14ac:dyDescent="0.25">
      <c r="A16" s="155" t="s">
        <v>282</v>
      </c>
      <c r="B16" s="156"/>
      <c r="C16" s="152" t="s">
        <v>283</v>
      </c>
      <c r="D16" s="153"/>
      <c r="E16" s="153"/>
      <c r="F16" s="154"/>
    </row>
    <row r="17" spans="1:7" ht="15.95" customHeight="1" x14ac:dyDescent="0.25">
      <c r="A17" s="150" t="s">
        <v>284</v>
      </c>
      <c r="B17" s="151"/>
      <c r="C17" s="152"/>
      <c r="D17" s="153"/>
      <c r="E17" s="153"/>
      <c r="F17" s="154"/>
    </row>
    <row r="18" spans="1:7" ht="15.95" customHeight="1" x14ac:dyDescent="0.25">
      <c r="A18" s="150" t="s">
        <v>285</v>
      </c>
      <c r="B18" s="151"/>
      <c r="C18" s="152"/>
      <c r="D18" s="153"/>
      <c r="E18" s="153"/>
      <c r="F18" s="154"/>
    </row>
    <row r="19" spans="1:7" ht="48" customHeight="1" x14ac:dyDescent="0.25">
      <c r="A19" s="150" t="s">
        <v>286</v>
      </c>
      <c r="B19" s="151"/>
      <c r="C19" s="152"/>
      <c r="D19" s="153"/>
      <c r="E19" s="153"/>
      <c r="F19" s="154"/>
    </row>
    <row r="20" spans="1:7" ht="54.95" customHeight="1" x14ac:dyDescent="0.25">
      <c r="A20" s="150" t="s">
        <v>287</v>
      </c>
      <c r="B20" s="151"/>
      <c r="C20" s="152"/>
      <c r="D20" s="153"/>
      <c r="E20" s="153"/>
      <c r="F20" s="154"/>
    </row>
    <row r="21" spans="1:7" ht="71.099999999999994" customHeight="1" x14ac:dyDescent="0.25">
      <c r="A21" s="158" t="s">
        <v>288</v>
      </c>
      <c r="B21" s="159"/>
      <c r="C21" s="160"/>
      <c r="D21" s="161"/>
      <c r="E21" s="161"/>
      <c r="F21" s="161"/>
      <c r="G21" s="112" t="str">
        <f>IF((SUMPRODUCT(--(C21=""))&gt;0), "Privaloma užpildyti, kai taikomi pašalinimo pagrindai", "")</f>
        <v>Privaloma užpildyti, kai taikomi pašalinimo pagrindai</v>
      </c>
    </row>
    <row r="22" spans="1:7" ht="18" customHeight="1" x14ac:dyDescent="0.25">
      <c r="A22" s="113"/>
      <c r="B22" s="113"/>
      <c r="C22" s="114"/>
      <c r="D22" s="114"/>
      <c r="E22" s="114"/>
      <c r="F22" s="114"/>
    </row>
    <row r="23" spans="1:7" x14ac:dyDescent="0.25">
      <c r="A23" s="164" t="s">
        <v>289</v>
      </c>
      <c r="B23" s="163"/>
      <c r="C23" s="163"/>
      <c r="D23" s="163"/>
      <c r="E23" s="163"/>
      <c r="F23" s="163"/>
    </row>
    <row r="24" spans="1:7" x14ac:dyDescent="0.25">
      <c r="A24" s="163" t="s">
        <v>290</v>
      </c>
      <c r="B24" s="163"/>
      <c r="C24" s="163"/>
      <c r="D24" s="163"/>
      <c r="E24" s="163"/>
      <c r="F24" s="163"/>
    </row>
    <row r="25" spans="1:7" x14ac:dyDescent="0.25">
      <c r="A25" s="163" t="s">
        <v>291</v>
      </c>
      <c r="B25" s="163"/>
      <c r="C25" s="163"/>
      <c r="D25" s="163"/>
      <c r="E25" s="163"/>
      <c r="F25" s="163"/>
    </row>
    <row r="26" spans="1:7" x14ac:dyDescent="0.25">
      <c r="A26" s="163" t="s">
        <v>292</v>
      </c>
      <c r="B26" s="163"/>
      <c r="C26" s="163"/>
      <c r="D26" s="163"/>
      <c r="E26" s="163"/>
      <c r="F26" s="163"/>
    </row>
    <row r="27" spans="1:7" x14ac:dyDescent="0.25">
      <c r="A27" s="163" t="s">
        <v>293</v>
      </c>
      <c r="B27" s="163"/>
      <c r="C27" s="163"/>
      <c r="D27" s="163"/>
      <c r="E27" s="163"/>
      <c r="F27" s="163"/>
    </row>
    <row r="28" spans="1:7" ht="32.1" customHeight="1" x14ac:dyDescent="0.25">
      <c r="A28" s="162" t="s">
        <v>294</v>
      </c>
      <c r="B28" s="163"/>
      <c r="C28" s="163"/>
      <c r="D28" s="163"/>
      <c r="E28" s="163"/>
      <c r="F28" s="163"/>
    </row>
    <row r="29" spans="1:7" x14ac:dyDescent="0.25">
      <c r="A29" s="163" t="s">
        <v>295</v>
      </c>
      <c r="B29" s="163"/>
      <c r="C29" s="163"/>
      <c r="D29" s="163"/>
      <c r="E29" s="163"/>
      <c r="F29" s="163"/>
    </row>
    <row r="30" spans="1:7" x14ac:dyDescent="0.25">
      <c r="A30" s="112" t="s">
        <v>296</v>
      </c>
      <c r="D30" s="115"/>
    </row>
    <row r="31" spans="1:7" x14ac:dyDescent="0.25">
      <c r="A31" s="112" t="s">
        <v>297</v>
      </c>
    </row>
    <row r="32" spans="1:7" x14ac:dyDescent="0.25">
      <c r="A32" s="112" t="s">
        <v>298</v>
      </c>
    </row>
    <row r="33" spans="1:8" x14ac:dyDescent="0.25">
      <c r="A33" s="112"/>
    </row>
    <row r="34" spans="1:8" x14ac:dyDescent="0.25">
      <c r="A34" s="105" t="s">
        <v>299</v>
      </c>
    </row>
    <row r="35" spans="1:8" s="118" customFormat="1" ht="57" customHeight="1" x14ac:dyDescent="0.25">
      <c r="A35" s="116" t="s">
        <v>300</v>
      </c>
      <c r="B35" s="116" t="s">
        <v>162</v>
      </c>
      <c r="C35" s="116" t="s">
        <v>301</v>
      </c>
      <c r="D35" s="117" t="s">
        <v>302</v>
      </c>
      <c r="E35" s="116" t="s">
        <v>303</v>
      </c>
      <c r="F35" s="116" t="s">
        <v>304</v>
      </c>
      <c r="G35" s="116" t="s">
        <v>305</v>
      </c>
      <c r="H35" s="117" t="s">
        <v>306</v>
      </c>
    </row>
    <row r="36" spans="1:8" ht="52.5" customHeight="1" x14ac:dyDescent="0.25">
      <c r="A36" s="119" t="s">
        <v>0</v>
      </c>
      <c r="B36" s="119" t="s">
        <v>81</v>
      </c>
      <c r="C36" s="116">
        <v>1</v>
      </c>
      <c r="D36" s="120"/>
      <c r="E36" s="116" t="s">
        <v>168</v>
      </c>
      <c r="F36" s="121">
        <v>83119.45</v>
      </c>
      <c r="G36" s="122">
        <f>IF(ISBLANK(F36),"", PRODUCT(C36,F36))</f>
        <v>83119.45</v>
      </c>
      <c r="H36" s="62" t="s">
        <v>307</v>
      </c>
    </row>
    <row r="37" spans="1:8" ht="30.75" customHeight="1" x14ac:dyDescent="0.25">
      <c r="A37" s="120" t="s">
        <v>185</v>
      </c>
      <c r="B37" s="123" t="s">
        <v>308</v>
      </c>
      <c r="C37" s="120"/>
      <c r="D37" s="124" t="s">
        <v>190</v>
      </c>
      <c r="E37" s="116" t="s">
        <v>309</v>
      </c>
      <c r="F37" s="122"/>
      <c r="G37" s="122"/>
      <c r="H37" s="122"/>
    </row>
    <row r="38" spans="1:8" ht="117" customHeight="1" x14ac:dyDescent="0.25">
      <c r="A38" s="120" t="s">
        <v>186</v>
      </c>
      <c r="B38" s="123" t="s">
        <v>310</v>
      </c>
      <c r="C38" s="120"/>
      <c r="D38" s="124" t="s">
        <v>311</v>
      </c>
      <c r="E38" s="116" t="s">
        <v>312</v>
      </c>
      <c r="F38" s="122"/>
      <c r="G38" s="122"/>
      <c r="H38" s="122"/>
    </row>
    <row r="39" spans="1:8" ht="89.25" customHeight="1" x14ac:dyDescent="0.25">
      <c r="A39" s="120" t="s">
        <v>187</v>
      </c>
      <c r="B39" s="123" t="s">
        <v>313</v>
      </c>
      <c r="C39" s="120"/>
      <c r="D39" s="124" t="s">
        <v>314</v>
      </c>
      <c r="E39" s="116" t="s">
        <v>312</v>
      </c>
      <c r="F39" s="122"/>
      <c r="G39" s="122"/>
      <c r="H39" s="122"/>
    </row>
    <row r="40" spans="1:8" ht="98.25" customHeight="1" x14ac:dyDescent="0.25">
      <c r="A40" s="120" t="s">
        <v>188</v>
      </c>
      <c r="B40" s="123" t="s">
        <v>315</v>
      </c>
      <c r="C40" s="120"/>
      <c r="D40" s="124" t="s">
        <v>316</v>
      </c>
      <c r="E40" s="116" t="s">
        <v>312</v>
      </c>
      <c r="F40" s="122"/>
      <c r="G40" s="122"/>
      <c r="H40" s="122"/>
    </row>
    <row r="41" spans="1:8" x14ac:dyDescent="0.25">
      <c r="F41" s="116" t="s">
        <v>164</v>
      </c>
      <c r="G41" s="116">
        <f>IF((COUNT(C36:C40)&lt;&gt;COUNT(G36:G40)),"", ROUND(SUM(G36:G40),2))</f>
        <v>83119.45</v>
      </c>
      <c r="H41" s="125" t="str">
        <f>IF((COUNT(C36:C40)&lt;&gt;COUNT(G36:G40)),"Neužpildytos visų objektų kainos", "")</f>
        <v/>
      </c>
    </row>
    <row r="42" spans="1:8" ht="34.5" customHeight="1" x14ac:dyDescent="0.25">
      <c r="D42" s="119" t="s">
        <v>317</v>
      </c>
      <c r="E42" s="126">
        <v>21</v>
      </c>
      <c r="F42" s="116" t="s">
        <v>318</v>
      </c>
      <c r="G42" s="116">
        <f>IF(OR(G41="",E42=""),"", ROUND(PRODUCT(E42,G41)/100,2))</f>
        <v>17455.080000000002</v>
      </c>
      <c r="H42" s="125" t="str">
        <f>IF(E42="", "Nurodykite taikomą PVM dydį", "")</f>
        <v/>
      </c>
    </row>
    <row r="43" spans="1:8" x14ac:dyDescent="0.25">
      <c r="F43" s="116" t="s">
        <v>165</v>
      </c>
      <c r="G43" s="116">
        <f>IF(ISBLANK(G42), "", ROUND(SUM(G41:G42),2))</f>
        <v>100574.53</v>
      </c>
      <c r="H43" s="118"/>
    </row>
  </sheetData>
  <mergeCells count="27">
    <mergeCell ref="A28:F28"/>
    <mergeCell ref="A29:F29"/>
    <mergeCell ref="A23:F23"/>
    <mergeCell ref="A24:F24"/>
    <mergeCell ref="A25:F25"/>
    <mergeCell ref="A26:F26"/>
    <mergeCell ref="A27:F27"/>
    <mergeCell ref="A19:B19"/>
    <mergeCell ref="C19:F19"/>
    <mergeCell ref="A20:B20"/>
    <mergeCell ref="C20:F20"/>
    <mergeCell ref="A21:B21"/>
    <mergeCell ref="C21:F21"/>
    <mergeCell ref="A12:B12"/>
    <mergeCell ref="C12:F12"/>
    <mergeCell ref="A13:B13"/>
    <mergeCell ref="C13:F13"/>
    <mergeCell ref="A14:B14"/>
    <mergeCell ref="C14:F14"/>
    <mergeCell ref="A18:B18"/>
    <mergeCell ref="C18:F18"/>
    <mergeCell ref="A15:B15"/>
    <mergeCell ref="C15:F15"/>
    <mergeCell ref="A16:B16"/>
    <mergeCell ref="C16:F16"/>
    <mergeCell ref="A17:B17"/>
    <mergeCell ref="C17:F1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4"/>
  <sheetViews>
    <sheetView topLeftCell="A74" workbookViewId="0">
      <selection activeCell="J25" sqref="J25"/>
    </sheetView>
  </sheetViews>
  <sheetFormatPr defaultColWidth="8.85546875" defaultRowHeight="15" x14ac:dyDescent="0.25"/>
  <cols>
    <col min="1" max="1" width="6" style="1" customWidth="1"/>
    <col min="2" max="2" width="37.7109375" style="1" customWidth="1"/>
    <col min="3" max="3" width="42.140625" style="1" customWidth="1"/>
    <col min="4" max="4" width="35.140625" customWidth="1"/>
    <col min="5" max="8" width="8.85546875" customWidth="1"/>
    <col min="9" max="9" width="8.42578125" customWidth="1"/>
  </cols>
  <sheetData>
    <row r="1" spans="1:4" ht="15.75" x14ac:dyDescent="0.25">
      <c r="A1"/>
      <c r="B1"/>
      <c r="C1" s="90"/>
      <c r="D1" s="26"/>
    </row>
    <row r="2" spans="1:4" ht="15.75" hidden="1" customHeight="1" x14ac:dyDescent="0.25">
      <c r="A2"/>
      <c r="B2"/>
      <c r="C2" s="91" t="s">
        <v>191</v>
      </c>
    </row>
    <row r="3" spans="1:4" ht="15.75" hidden="1" customHeight="1" x14ac:dyDescent="0.25">
      <c r="A3"/>
      <c r="B3"/>
      <c r="C3" s="91" t="s">
        <v>192</v>
      </c>
    </row>
    <row r="4" spans="1:4" ht="15.75" hidden="1" customHeight="1" x14ac:dyDescent="0.25">
      <c r="A4"/>
      <c r="B4"/>
      <c r="C4" s="91" t="s">
        <v>193</v>
      </c>
    </row>
    <row r="5" spans="1:4" ht="15.75" hidden="1" customHeight="1" x14ac:dyDescent="0.25">
      <c r="A5"/>
      <c r="B5"/>
      <c r="C5" s="91" t="s">
        <v>194</v>
      </c>
    </row>
    <row r="6" spans="1:4" ht="15.75" hidden="1" customHeight="1" x14ac:dyDescent="0.25">
      <c r="A6"/>
      <c r="B6"/>
      <c r="C6" s="91"/>
    </row>
    <row r="7" spans="1:4" ht="15.75" hidden="1" customHeight="1" x14ac:dyDescent="0.25">
      <c r="A7"/>
      <c r="B7"/>
      <c r="C7" s="91" t="s">
        <v>195</v>
      </c>
    </row>
    <row r="8" spans="1:4" ht="15.75" x14ac:dyDescent="0.25">
      <c r="A8"/>
      <c r="B8"/>
      <c r="C8" s="91"/>
    </row>
    <row r="9" spans="1:4" s="89" customFormat="1" ht="21.75" customHeight="1" x14ac:dyDescent="0.25">
      <c r="A9" s="172" t="s">
        <v>196</v>
      </c>
      <c r="B9" s="172"/>
      <c r="C9" s="172"/>
      <c r="D9" s="172"/>
    </row>
    <row r="10" spans="1:4" s="89" customFormat="1" ht="15.75" customHeight="1" thickBot="1" x14ac:dyDescent="0.3">
      <c r="A10" s="92"/>
      <c r="B10" s="93"/>
      <c r="C10" s="93"/>
    </row>
    <row r="11" spans="1:4" s="89" customFormat="1" ht="93.75" customHeight="1" thickBot="1" x14ac:dyDescent="0.3">
      <c r="A11" s="173" t="s">
        <v>197</v>
      </c>
      <c r="B11" s="174"/>
      <c r="C11" s="174"/>
      <c r="D11" s="175"/>
    </row>
    <row r="12" spans="1:4" s="89" customFormat="1" ht="25.5" customHeight="1" x14ac:dyDescent="0.25">
      <c r="A12" s="176" t="s">
        <v>198</v>
      </c>
      <c r="B12" s="177"/>
      <c r="C12" s="178"/>
      <c r="D12" s="94" t="s">
        <v>199</v>
      </c>
    </row>
    <row r="13" spans="1:4" s="21" customFormat="1" ht="14.25" customHeight="1" x14ac:dyDescent="0.2">
      <c r="A13" s="179" t="s">
        <v>200</v>
      </c>
      <c r="B13" s="180"/>
      <c r="C13" s="181"/>
      <c r="D13" s="95"/>
    </row>
    <row r="14" spans="1:4" s="21" customFormat="1" ht="38.25" customHeight="1" x14ac:dyDescent="0.2">
      <c r="A14" s="182" t="s">
        <v>75</v>
      </c>
      <c r="B14" s="183"/>
      <c r="C14" s="184"/>
      <c r="D14" s="96" t="s">
        <v>201</v>
      </c>
    </row>
    <row r="15" spans="1:4" s="21" customFormat="1" ht="34.5" customHeight="1" x14ac:dyDescent="0.2">
      <c r="A15" s="165" t="s">
        <v>76</v>
      </c>
      <c r="B15" s="166"/>
      <c r="C15" s="167"/>
      <c r="D15" s="96" t="s">
        <v>202</v>
      </c>
    </row>
    <row r="16" spans="1:4" s="21" customFormat="1" ht="58.9" customHeight="1" x14ac:dyDescent="0.2">
      <c r="A16" s="165" t="s">
        <v>77</v>
      </c>
      <c r="B16" s="166"/>
      <c r="C16" s="167"/>
      <c r="D16" s="96" t="s">
        <v>203</v>
      </c>
    </row>
    <row r="17" spans="1:4" s="21" customFormat="1" ht="33" customHeight="1" x14ac:dyDescent="0.2">
      <c r="A17" s="168" t="s">
        <v>78</v>
      </c>
      <c r="B17" s="169"/>
      <c r="C17" s="170"/>
      <c r="D17" s="96" t="s">
        <v>202</v>
      </c>
    </row>
    <row r="18" spans="1:4" s="21" customFormat="1" ht="33" customHeight="1" x14ac:dyDescent="0.2">
      <c r="A18" s="168"/>
      <c r="B18" s="169"/>
      <c r="C18" s="170"/>
      <c r="D18" s="95"/>
    </row>
    <row r="19" spans="1:4" s="18" customFormat="1" ht="15" customHeight="1" x14ac:dyDescent="0.25">
      <c r="A19" s="132" t="s">
        <v>61</v>
      </c>
      <c r="B19" s="133"/>
      <c r="C19" s="133"/>
      <c r="D19" s="133"/>
    </row>
    <row r="20" spans="1:4" s="99" customFormat="1" ht="242.25" customHeight="1" x14ac:dyDescent="0.25">
      <c r="A20" s="97" t="s">
        <v>204</v>
      </c>
      <c r="B20" s="97" t="s">
        <v>162</v>
      </c>
      <c r="C20" s="97" t="s">
        <v>205</v>
      </c>
      <c r="D20" s="98" t="s">
        <v>206</v>
      </c>
    </row>
    <row r="21" spans="1:4" s="18" customFormat="1" x14ac:dyDescent="0.25">
      <c r="A21" s="38" t="s">
        <v>0</v>
      </c>
      <c r="B21" s="86" t="s">
        <v>81</v>
      </c>
      <c r="C21" s="87"/>
      <c r="D21" s="100"/>
    </row>
    <row r="22" spans="1:4" x14ac:dyDescent="0.25">
      <c r="A22" s="4">
        <v>1.1000000000000001</v>
      </c>
      <c r="B22" s="27" t="s">
        <v>1</v>
      </c>
      <c r="C22" s="27" t="s">
        <v>2</v>
      </c>
      <c r="D22" s="101" t="s">
        <v>207</v>
      </c>
    </row>
    <row r="23" spans="1:4" ht="30" x14ac:dyDescent="0.25">
      <c r="A23" s="4" t="s">
        <v>82</v>
      </c>
      <c r="B23" s="3" t="s">
        <v>7</v>
      </c>
      <c r="C23" s="3" t="s">
        <v>141</v>
      </c>
      <c r="D23" s="101" t="s">
        <v>208</v>
      </c>
    </row>
    <row r="24" spans="1:4" ht="30" x14ac:dyDescent="0.25">
      <c r="A24" s="4" t="s">
        <v>83</v>
      </c>
      <c r="B24" s="6" t="s">
        <v>8</v>
      </c>
      <c r="C24" s="35" t="s">
        <v>73</v>
      </c>
      <c r="D24" s="101" t="s">
        <v>209</v>
      </c>
    </row>
    <row r="25" spans="1:4" ht="30" x14ac:dyDescent="0.25">
      <c r="A25" s="4" t="s">
        <v>84</v>
      </c>
      <c r="B25" s="3" t="s">
        <v>9</v>
      </c>
      <c r="C25" s="3" t="s">
        <v>140</v>
      </c>
      <c r="D25" s="101" t="s">
        <v>210</v>
      </c>
    </row>
    <row r="26" spans="1:4" ht="60" x14ac:dyDescent="0.25">
      <c r="A26" s="4" t="s">
        <v>85</v>
      </c>
      <c r="B26" s="3" t="s">
        <v>66</v>
      </c>
      <c r="C26" s="3" t="s">
        <v>139</v>
      </c>
      <c r="D26" s="101" t="s">
        <v>211</v>
      </c>
    </row>
    <row r="27" spans="1:4" x14ac:dyDescent="0.25">
      <c r="A27" s="8" t="s">
        <v>4</v>
      </c>
      <c r="B27" s="10" t="s">
        <v>10</v>
      </c>
      <c r="C27" s="10" t="s">
        <v>2</v>
      </c>
      <c r="D27" s="101" t="s">
        <v>212</v>
      </c>
    </row>
    <row r="28" spans="1:4" ht="30" x14ac:dyDescent="0.25">
      <c r="A28" s="8" t="s">
        <v>86</v>
      </c>
      <c r="B28" s="3" t="s">
        <v>11</v>
      </c>
      <c r="C28" s="39" t="s">
        <v>142</v>
      </c>
      <c r="D28" s="101" t="s">
        <v>213</v>
      </c>
    </row>
    <row r="29" spans="1:4" ht="45" x14ac:dyDescent="0.25">
      <c r="A29" s="8" t="s">
        <v>87</v>
      </c>
      <c r="B29" s="3" t="s">
        <v>12</v>
      </c>
      <c r="C29" s="3" t="s">
        <v>143</v>
      </c>
      <c r="D29" s="101" t="s">
        <v>214</v>
      </c>
    </row>
    <row r="30" spans="1:4" ht="30" x14ac:dyDescent="0.25">
      <c r="A30" s="8" t="s">
        <v>88</v>
      </c>
      <c r="B30" s="3" t="s">
        <v>45</v>
      </c>
      <c r="C30" s="13" t="s">
        <v>71</v>
      </c>
      <c r="D30" s="101" t="s">
        <v>215</v>
      </c>
    </row>
    <row r="31" spans="1:4" ht="390" x14ac:dyDescent="0.25">
      <c r="A31" s="8" t="s">
        <v>89</v>
      </c>
      <c r="B31" s="3" t="s">
        <v>46</v>
      </c>
      <c r="C31" s="5" t="s">
        <v>144</v>
      </c>
      <c r="D31" s="101" t="s">
        <v>216</v>
      </c>
    </row>
    <row r="32" spans="1:4" ht="45" x14ac:dyDescent="0.25">
      <c r="A32" s="8" t="s">
        <v>90</v>
      </c>
      <c r="B32" s="3" t="s">
        <v>47</v>
      </c>
      <c r="C32" s="36" t="s">
        <v>74</v>
      </c>
      <c r="D32" s="101" t="s">
        <v>217</v>
      </c>
    </row>
    <row r="33" spans="1:9" ht="60" x14ac:dyDescent="0.25">
      <c r="A33" s="8" t="s">
        <v>91</v>
      </c>
      <c r="B33" s="29" t="s">
        <v>48</v>
      </c>
      <c r="C33" s="3" t="s">
        <v>160</v>
      </c>
      <c r="D33" s="101" t="s">
        <v>218</v>
      </c>
    </row>
    <row r="34" spans="1:9" ht="105" x14ac:dyDescent="0.25">
      <c r="A34" s="8" t="s">
        <v>92</v>
      </c>
      <c r="B34" s="3" t="s">
        <v>156</v>
      </c>
      <c r="C34" s="5" t="s">
        <v>72</v>
      </c>
      <c r="D34" s="101" t="s">
        <v>219</v>
      </c>
    </row>
    <row r="35" spans="1:9" s="31" customFormat="1" ht="45" x14ac:dyDescent="0.25">
      <c r="A35" s="8" t="s">
        <v>93</v>
      </c>
      <c r="B35" s="29" t="s">
        <v>67</v>
      </c>
      <c r="C35" s="37" t="s">
        <v>14</v>
      </c>
      <c r="D35" s="101" t="s">
        <v>220</v>
      </c>
    </row>
    <row r="36" spans="1:9" ht="105" x14ac:dyDescent="0.25">
      <c r="A36" s="8" t="s">
        <v>94</v>
      </c>
      <c r="B36" s="3" t="s">
        <v>49</v>
      </c>
      <c r="C36" s="5" t="s">
        <v>158</v>
      </c>
      <c r="D36" s="101" t="s">
        <v>221</v>
      </c>
    </row>
    <row r="37" spans="1:9" ht="45" x14ac:dyDescent="0.25">
      <c r="A37" s="8" t="s">
        <v>95</v>
      </c>
      <c r="B37" s="13" t="s">
        <v>157</v>
      </c>
      <c r="C37" s="29" t="s">
        <v>146</v>
      </c>
      <c r="D37" s="101" t="s">
        <v>222</v>
      </c>
    </row>
    <row r="38" spans="1:9" ht="30" x14ac:dyDescent="0.25">
      <c r="A38" s="8" t="s">
        <v>96</v>
      </c>
      <c r="B38" s="3" t="s">
        <v>13</v>
      </c>
      <c r="C38" s="6" t="s">
        <v>145</v>
      </c>
      <c r="D38" s="101" t="s">
        <v>223</v>
      </c>
    </row>
    <row r="39" spans="1:9" x14ac:dyDescent="0.25">
      <c r="A39" s="2" t="s">
        <v>5</v>
      </c>
      <c r="B39" s="10" t="s">
        <v>15</v>
      </c>
      <c r="C39" s="10" t="s">
        <v>16</v>
      </c>
      <c r="D39" s="101" t="s">
        <v>224</v>
      </c>
    </row>
    <row r="40" spans="1:9" ht="90" x14ac:dyDescent="0.25">
      <c r="A40" s="4" t="s">
        <v>97</v>
      </c>
      <c r="B40" s="13" t="s">
        <v>17</v>
      </c>
      <c r="C40" s="39" t="s">
        <v>155</v>
      </c>
      <c r="D40" s="101" t="s">
        <v>225</v>
      </c>
      <c r="E40" s="102"/>
      <c r="F40" s="102"/>
      <c r="G40" s="102"/>
      <c r="H40" s="102"/>
      <c r="I40" s="102"/>
    </row>
    <row r="41" spans="1:9" x14ac:dyDescent="0.25">
      <c r="A41" s="4" t="s">
        <v>98</v>
      </c>
      <c r="B41" s="3" t="s">
        <v>18</v>
      </c>
      <c r="C41" s="3" t="s">
        <v>19</v>
      </c>
      <c r="D41" s="101" t="s">
        <v>226</v>
      </c>
    </row>
    <row r="42" spans="1:9" ht="30" x14ac:dyDescent="0.25">
      <c r="A42" s="4" t="s">
        <v>99</v>
      </c>
      <c r="B42" s="3" t="s">
        <v>20</v>
      </c>
      <c r="C42" s="3" t="s">
        <v>147</v>
      </c>
      <c r="D42" s="101" t="s">
        <v>227</v>
      </c>
    </row>
    <row r="43" spans="1:9" ht="60" x14ac:dyDescent="0.25">
      <c r="A43" s="4" t="s">
        <v>100</v>
      </c>
      <c r="B43" s="3" t="s">
        <v>65</v>
      </c>
      <c r="C43" s="5" t="s">
        <v>136</v>
      </c>
      <c r="D43" s="101" t="s">
        <v>228</v>
      </c>
    </row>
    <row r="44" spans="1:9" s="30" customFormat="1" x14ac:dyDescent="0.25">
      <c r="A44" s="4" t="s">
        <v>101</v>
      </c>
      <c r="B44" s="29" t="s">
        <v>21</v>
      </c>
      <c r="C44" s="29" t="s">
        <v>68</v>
      </c>
      <c r="D44" s="101" t="s">
        <v>229</v>
      </c>
    </row>
    <row r="45" spans="1:9" s="30" customFormat="1" x14ac:dyDescent="0.25">
      <c r="A45" s="4" t="s">
        <v>102</v>
      </c>
      <c r="B45" s="29" t="s">
        <v>22</v>
      </c>
      <c r="C45" s="29" t="s">
        <v>69</v>
      </c>
      <c r="D45" s="101" t="s">
        <v>230</v>
      </c>
    </row>
    <row r="46" spans="1:9" x14ac:dyDescent="0.25">
      <c r="A46" s="4" t="s">
        <v>103</v>
      </c>
      <c r="B46" s="3" t="s">
        <v>23</v>
      </c>
      <c r="C46" s="3" t="s">
        <v>50</v>
      </c>
      <c r="D46" s="101" t="s">
        <v>231</v>
      </c>
    </row>
    <row r="47" spans="1:9" ht="30" x14ac:dyDescent="0.25">
      <c r="A47" s="4" t="s">
        <v>104</v>
      </c>
      <c r="B47" s="3" t="s">
        <v>24</v>
      </c>
      <c r="C47" s="3" t="s">
        <v>139</v>
      </c>
      <c r="D47" s="101" t="s">
        <v>232</v>
      </c>
    </row>
    <row r="48" spans="1:9" ht="30" x14ac:dyDescent="0.25">
      <c r="A48" s="4" t="s">
        <v>105</v>
      </c>
      <c r="B48" s="3" t="s">
        <v>25</v>
      </c>
      <c r="C48" s="3" t="s">
        <v>26</v>
      </c>
      <c r="D48" s="101" t="s">
        <v>233</v>
      </c>
    </row>
    <row r="49" spans="1:9" ht="60" x14ac:dyDescent="0.25">
      <c r="A49" s="4" t="s">
        <v>106</v>
      </c>
      <c r="B49" s="3" t="s">
        <v>27</v>
      </c>
      <c r="C49" s="3" t="s">
        <v>139</v>
      </c>
      <c r="D49" s="101" t="s">
        <v>234</v>
      </c>
    </row>
    <row r="50" spans="1:9" x14ac:dyDescent="0.25">
      <c r="A50" s="8" t="s">
        <v>6</v>
      </c>
      <c r="B50" s="10" t="s">
        <v>28</v>
      </c>
      <c r="C50" s="27" t="s">
        <v>2</v>
      </c>
      <c r="D50" s="101" t="s">
        <v>235</v>
      </c>
    </row>
    <row r="51" spans="1:9" ht="90" x14ac:dyDescent="0.25">
      <c r="A51" s="8" t="s">
        <v>107</v>
      </c>
      <c r="B51" s="3" t="s">
        <v>17</v>
      </c>
      <c r="C51" s="3" t="s">
        <v>155</v>
      </c>
      <c r="D51" s="101" t="s">
        <v>236</v>
      </c>
      <c r="E51" s="102"/>
      <c r="F51" s="102"/>
      <c r="G51" s="102"/>
      <c r="H51" s="102"/>
      <c r="I51" s="102"/>
    </row>
    <row r="52" spans="1:9" x14ac:dyDescent="0.25">
      <c r="A52" s="8" t="s">
        <v>108</v>
      </c>
      <c r="B52" s="3" t="s">
        <v>18</v>
      </c>
      <c r="C52" s="3" t="s">
        <v>51</v>
      </c>
      <c r="D52" s="101" t="s">
        <v>237</v>
      </c>
    </row>
    <row r="53" spans="1:9" ht="30" x14ac:dyDescent="0.25">
      <c r="A53" s="8" t="s">
        <v>109</v>
      </c>
      <c r="B53" s="3" t="s">
        <v>20</v>
      </c>
      <c r="C53" s="9" t="s">
        <v>148</v>
      </c>
      <c r="D53" s="101" t="s">
        <v>238</v>
      </c>
    </row>
    <row r="54" spans="1:9" ht="60" x14ac:dyDescent="0.25">
      <c r="A54" s="8" t="s">
        <v>110</v>
      </c>
      <c r="B54" s="9" t="s">
        <v>65</v>
      </c>
      <c r="C54" s="5" t="s">
        <v>135</v>
      </c>
      <c r="D54" s="101" t="s">
        <v>239</v>
      </c>
    </row>
    <row r="55" spans="1:9" ht="30" x14ac:dyDescent="0.25">
      <c r="A55" s="8" t="s">
        <v>111</v>
      </c>
      <c r="B55" s="3" t="s">
        <v>29</v>
      </c>
      <c r="C55" s="3" t="s">
        <v>53</v>
      </c>
      <c r="D55" s="101" t="s">
        <v>240</v>
      </c>
    </row>
    <row r="56" spans="1:9" ht="30" x14ac:dyDescent="0.25">
      <c r="A56" s="8" t="s">
        <v>112</v>
      </c>
      <c r="B56" s="3" t="s">
        <v>22</v>
      </c>
      <c r="C56" s="3" t="s">
        <v>54</v>
      </c>
      <c r="D56" s="101" t="s">
        <v>240</v>
      </c>
    </row>
    <row r="57" spans="1:9" ht="30" x14ac:dyDescent="0.25">
      <c r="A57" s="8" t="s">
        <v>113</v>
      </c>
      <c r="B57" s="3" t="s">
        <v>23</v>
      </c>
      <c r="C57" s="9" t="s">
        <v>52</v>
      </c>
      <c r="D57" s="101" t="s">
        <v>241</v>
      </c>
    </row>
    <row r="58" spans="1:9" ht="45" x14ac:dyDescent="0.25">
      <c r="A58" s="8" t="s">
        <v>114</v>
      </c>
      <c r="B58" s="3" t="s">
        <v>55</v>
      </c>
      <c r="C58" s="9" t="s">
        <v>139</v>
      </c>
      <c r="D58" s="101" t="s">
        <v>242</v>
      </c>
    </row>
    <row r="59" spans="1:9" ht="30" x14ac:dyDescent="0.25">
      <c r="A59" s="8" t="s">
        <v>115</v>
      </c>
      <c r="B59" s="3" t="s">
        <v>56</v>
      </c>
      <c r="C59" s="9" t="s">
        <v>139</v>
      </c>
      <c r="D59" s="101" t="s">
        <v>243</v>
      </c>
    </row>
    <row r="60" spans="1:9" ht="30" x14ac:dyDescent="0.25">
      <c r="A60" s="8" t="s">
        <v>116</v>
      </c>
      <c r="B60" s="3" t="s">
        <v>25</v>
      </c>
      <c r="C60" s="9" t="s">
        <v>57</v>
      </c>
      <c r="D60" s="101" t="s">
        <v>244</v>
      </c>
    </row>
    <row r="61" spans="1:9" ht="60" x14ac:dyDescent="0.25">
      <c r="A61" s="8" t="s">
        <v>117</v>
      </c>
      <c r="B61" s="3" t="s">
        <v>30</v>
      </c>
      <c r="C61" s="9" t="s">
        <v>139</v>
      </c>
      <c r="D61" s="101" t="s">
        <v>245</v>
      </c>
    </row>
    <row r="62" spans="1:9" x14ac:dyDescent="0.25">
      <c r="A62" s="4" t="s">
        <v>118</v>
      </c>
      <c r="B62" s="27" t="s">
        <v>31</v>
      </c>
      <c r="C62" s="27" t="s">
        <v>2</v>
      </c>
      <c r="D62" s="101" t="s">
        <v>246</v>
      </c>
    </row>
    <row r="63" spans="1:9" ht="60" x14ac:dyDescent="0.25">
      <c r="A63" s="4" t="s">
        <v>119</v>
      </c>
      <c r="B63" s="3" t="s">
        <v>32</v>
      </c>
      <c r="C63" s="9" t="s">
        <v>70</v>
      </c>
      <c r="D63" s="101" t="s">
        <v>247</v>
      </c>
    </row>
    <row r="64" spans="1:9" ht="30" x14ac:dyDescent="0.25">
      <c r="A64" s="4" t="s">
        <v>120</v>
      </c>
      <c r="B64" s="3" t="s">
        <v>33</v>
      </c>
      <c r="C64" s="9" t="s">
        <v>149</v>
      </c>
      <c r="D64" s="101" t="s">
        <v>248</v>
      </c>
    </row>
    <row r="65" spans="1:4" x14ac:dyDescent="0.25">
      <c r="A65" s="4" t="s">
        <v>121</v>
      </c>
      <c r="B65" s="3" t="s">
        <v>249</v>
      </c>
      <c r="C65" s="9" t="s">
        <v>79</v>
      </c>
      <c r="D65" s="101" t="s">
        <v>250</v>
      </c>
    </row>
    <row r="66" spans="1:4" ht="30" x14ac:dyDescent="0.25">
      <c r="A66" s="4" t="s">
        <v>122</v>
      </c>
      <c r="B66" s="3" t="s">
        <v>35</v>
      </c>
      <c r="C66" s="9" t="s">
        <v>139</v>
      </c>
      <c r="D66" s="101" t="s">
        <v>251</v>
      </c>
    </row>
    <row r="67" spans="1:4" ht="45" x14ac:dyDescent="0.25">
      <c r="A67" s="4" t="s">
        <v>123</v>
      </c>
      <c r="B67" s="3" t="s">
        <v>59</v>
      </c>
      <c r="C67" s="9" t="s">
        <v>139</v>
      </c>
      <c r="D67" s="101" t="s">
        <v>252</v>
      </c>
    </row>
    <row r="68" spans="1:4" x14ac:dyDescent="0.25">
      <c r="A68" s="8" t="s">
        <v>124</v>
      </c>
      <c r="B68" s="10" t="s">
        <v>36</v>
      </c>
      <c r="C68" s="28" t="s">
        <v>2</v>
      </c>
      <c r="D68" s="101" t="s">
        <v>253</v>
      </c>
    </row>
    <row r="69" spans="1:4" ht="30" x14ac:dyDescent="0.25">
      <c r="A69" s="7" t="s">
        <v>125</v>
      </c>
      <c r="B69" s="3" t="s">
        <v>37</v>
      </c>
      <c r="C69" s="3" t="s">
        <v>152</v>
      </c>
      <c r="D69" s="101" t="s">
        <v>254</v>
      </c>
    </row>
    <row r="70" spans="1:4" x14ac:dyDescent="0.25">
      <c r="A70" s="7" t="s">
        <v>126</v>
      </c>
      <c r="B70" s="3" t="s">
        <v>38</v>
      </c>
      <c r="C70" s="3" t="s">
        <v>151</v>
      </c>
      <c r="D70" s="101" t="s">
        <v>255</v>
      </c>
    </row>
    <row r="71" spans="1:4" x14ac:dyDescent="0.25">
      <c r="A71" s="7" t="s">
        <v>127</v>
      </c>
      <c r="B71" s="3" t="s">
        <v>39</v>
      </c>
      <c r="C71" s="3" t="s">
        <v>150</v>
      </c>
      <c r="D71" s="101" t="s">
        <v>256</v>
      </c>
    </row>
    <row r="72" spans="1:4" x14ac:dyDescent="0.25">
      <c r="A72" s="8" t="s">
        <v>128</v>
      </c>
      <c r="B72" s="10" t="s">
        <v>40</v>
      </c>
      <c r="C72" s="27" t="s">
        <v>2</v>
      </c>
      <c r="D72" s="101" t="s">
        <v>257</v>
      </c>
    </row>
    <row r="73" spans="1:4" ht="30" x14ac:dyDescent="0.25">
      <c r="A73" s="7" t="s">
        <v>129</v>
      </c>
      <c r="B73" s="3" t="s">
        <v>41</v>
      </c>
      <c r="C73" s="3" t="s">
        <v>258</v>
      </c>
      <c r="D73" s="101" t="s">
        <v>259</v>
      </c>
    </row>
    <row r="74" spans="1:4" ht="45" x14ac:dyDescent="0.25">
      <c r="A74" s="4" t="s">
        <v>130</v>
      </c>
      <c r="B74" s="3" t="s">
        <v>43</v>
      </c>
      <c r="C74" s="3" t="s">
        <v>14</v>
      </c>
      <c r="D74" s="101" t="s">
        <v>260</v>
      </c>
    </row>
    <row r="75" spans="1:4" ht="75" x14ac:dyDescent="0.25">
      <c r="A75" s="4" t="s">
        <v>131</v>
      </c>
      <c r="B75" s="6" t="s">
        <v>42</v>
      </c>
      <c r="C75" s="12" t="s">
        <v>58</v>
      </c>
      <c r="D75" s="101" t="s">
        <v>261</v>
      </c>
    </row>
    <row r="76" spans="1:4" ht="90" x14ac:dyDescent="0.25">
      <c r="A76" s="4" t="s">
        <v>132</v>
      </c>
      <c r="B76" s="3" t="s">
        <v>44</v>
      </c>
      <c r="C76" s="13" t="s">
        <v>159</v>
      </c>
      <c r="D76" s="101" t="s">
        <v>262</v>
      </c>
    </row>
    <row r="77" spans="1:4" ht="64.150000000000006" customHeight="1" x14ac:dyDescent="0.25">
      <c r="A77" s="4" t="s">
        <v>133</v>
      </c>
      <c r="B77" s="3" t="s">
        <v>138</v>
      </c>
      <c r="C77" s="3" t="s">
        <v>80</v>
      </c>
      <c r="D77" s="101" t="s">
        <v>263</v>
      </c>
    </row>
    <row r="78" spans="1:4" ht="75" x14ac:dyDescent="0.25">
      <c r="A78" s="4" t="s">
        <v>134</v>
      </c>
      <c r="B78" s="11" t="s">
        <v>137</v>
      </c>
      <c r="C78" s="11" t="s">
        <v>139</v>
      </c>
      <c r="D78" s="103" t="s">
        <v>264</v>
      </c>
    </row>
    <row r="79" spans="1:4" s="25" customFormat="1" x14ac:dyDescent="0.25">
      <c r="A79" s="22"/>
      <c r="B79" s="23"/>
      <c r="C79" s="24"/>
    </row>
    <row r="80" spans="1:4" s="25" customFormat="1" ht="21" customHeight="1" x14ac:dyDescent="0.25">
      <c r="A80" s="171" t="s">
        <v>62</v>
      </c>
      <c r="B80" s="171"/>
      <c r="C80" s="171"/>
      <c r="D80" s="171"/>
    </row>
    <row r="81" spans="1:4" s="25" customFormat="1" ht="49.5" customHeight="1" x14ac:dyDescent="0.25">
      <c r="A81" s="143" t="s">
        <v>154</v>
      </c>
      <c r="B81" s="143"/>
      <c r="C81" s="143"/>
      <c r="D81" s="143"/>
    </row>
    <row r="82" spans="1:4" s="25" customFormat="1" ht="18" customHeight="1" x14ac:dyDescent="0.25">
      <c r="A82" s="146" t="s">
        <v>63</v>
      </c>
      <c r="B82" s="146"/>
      <c r="C82" s="146"/>
      <c r="D82" s="146"/>
    </row>
    <row r="83" spans="1:4" s="25" customFormat="1" ht="106.5" customHeight="1" x14ac:dyDescent="0.25">
      <c r="A83" s="146" t="s">
        <v>64</v>
      </c>
      <c r="B83" s="146"/>
      <c r="C83" s="146"/>
      <c r="D83" s="146"/>
    </row>
    <row r="84" spans="1:4" s="25" customFormat="1" ht="15.75" x14ac:dyDescent="0.25">
      <c r="A84" s="88"/>
      <c r="B84" s="89"/>
      <c r="C84" s="26"/>
    </row>
  </sheetData>
  <mergeCells count="14">
    <mergeCell ref="A15:C15"/>
    <mergeCell ref="A9:D9"/>
    <mergeCell ref="A11:D11"/>
    <mergeCell ref="A12:C12"/>
    <mergeCell ref="A13:C13"/>
    <mergeCell ref="A14:C14"/>
    <mergeCell ref="A82:D82"/>
    <mergeCell ref="A83:D83"/>
    <mergeCell ref="A16:C16"/>
    <mergeCell ref="A17:C17"/>
    <mergeCell ref="A18:C18"/>
    <mergeCell ref="A19:D19"/>
    <mergeCell ref="A80:D80"/>
    <mergeCell ref="A81:D8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workbookViewId="0">
      <selection activeCell="H2" sqref="H2"/>
    </sheetView>
  </sheetViews>
  <sheetFormatPr defaultColWidth="9.140625" defaultRowHeight="15.75" x14ac:dyDescent="0.25"/>
  <cols>
    <col min="1" max="1" width="1.5703125" style="63" customWidth="1"/>
    <col min="2" max="2" width="9.7109375" style="63" customWidth="1"/>
    <col min="3" max="3" width="31.7109375" style="63" customWidth="1"/>
    <col min="4" max="4" width="7.7109375" style="63" customWidth="1"/>
    <col min="5" max="5" width="12.28515625" style="63" customWidth="1"/>
    <col min="6" max="6" width="12.85546875" style="63" customWidth="1"/>
    <col min="7" max="7" width="12.7109375" style="63" customWidth="1"/>
    <col min="8" max="8" width="16.7109375" style="63" customWidth="1"/>
    <col min="9" max="9" width="16" style="63" customWidth="1"/>
    <col min="10" max="16384" width="9.140625" style="63"/>
  </cols>
  <sheetData>
    <row r="1" spans="1:12" s="51" customFormat="1" x14ac:dyDescent="0.25">
      <c r="A1" s="50"/>
      <c r="B1" s="50"/>
      <c r="D1" s="52"/>
      <c r="E1" s="52"/>
      <c r="F1" s="53"/>
      <c r="G1" s="53"/>
      <c r="H1" s="54" t="s">
        <v>161</v>
      </c>
      <c r="I1" s="54"/>
      <c r="J1" s="55"/>
      <c r="K1" s="55"/>
      <c r="L1" s="64"/>
    </row>
    <row r="2" spans="1:12" s="51" customFormat="1" x14ac:dyDescent="0.25">
      <c r="A2" s="50"/>
      <c r="B2" s="50"/>
      <c r="D2" s="52"/>
      <c r="E2" s="52"/>
      <c r="F2" s="53"/>
      <c r="G2" s="53"/>
      <c r="H2" s="54" t="s">
        <v>265</v>
      </c>
      <c r="I2" s="54"/>
      <c r="J2" s="55"/>
      <c r="K2" s="55"/>
      <c r="L2" s="64"/>
    </row>
    <row r="3" spans="1:12" s="51" customFormat="1" x14ac:dyDescent="0.25">
      <c r="A3" s="56"/>
      <c r="B3" s="56"/>
      <c r="C3" s="57"/>
      <c r="D3" s="58"/>
      <c r="E3" s="59"/>
      <c r="F3" s="53"/>
      <c r="G3" s="61"/>
      <c r="H3" s="60" t="s">
        <v>169</v>
      </c>
      <c r="I3" s="60"/>
      <c r="J3" s="55"/>
      <c r="K3" s="55"/>
      <c r="L3" s="64"/>
    </row>
    <row r="5" spans="1:12" x14ac:dyDescent="0.25">
      <c r="A5" s="204" t="s">
        <v>170</v>
      </c>
      <c r="B5" s="204"/>
      <c r="C5" s="204"/>
      <c r="D5" s="204"/>
      <c r="E5" s="204"/>
      <c r="F5" s="204"/>
      <c r="G5" s="204"/>
      <c r="H5" s="204"/>
      <c r="I5" s="204"/>
    </row>
    <row r="6" spans="1:12" ht="18.75" x14ac:dyDescent="0.3">
      <c r="C6" s="65"/>
      <c r="D6" s="205"/>
      <c r="E6" s="205"/>
      <c r="F6" s="205"/>
      <c r="G6" s="205"/>
    </row>
    <row r="7" spans="1:12" x14ac:dyDescent="0.25">
      <c r="D7" s="206" t="s">
        <v>171</v>
      </c>
      <c r="E7" s="206"/>
      <c r="F7" s="206"/>
      <c r="G7" s="206"/>
      <c r="H7" s="66"/>
      <c r="I7" s="66"/>
    </row>
    <row r="8" spans="1:12" x14ac:dyDescent="0.25">
      <c r="A8" s="207" t="s">
        <v>172</v>
      </c>
      <c r="B8" s="207"/>
      <c r="C8" s="208"/>
      <c r="D8" s="208"/>
      <c r="E8" s="208"/>
      <c r="F8" s="208"/>
      <c r="G8" s="66"/>
      <c r="H8" s="66"/>
      <c r="I8" s="66"/>
    </row>
    <row r="9" spans="1:12" x14ac:dyDescent="0.25">
      <c r="C9" s="203" t="s">
        <v>173</v>
      </c>
      <c r="D9" s="203"/>
      <c r="E9" s="203"/>
      <c r="F9" s="203"/>
      <c r="G9" s="66"/>
      <c r="H9" s="66"/>
      <c r="I9" s="66"/>
    </row>
    <row r="11" spans="1:12" ht="16.5" thickBot="1" x14ac:dyDescent="0.3">
      <c r="B11" s="63" t="s">
        <v>174</v>
      </c>
    </row>
    <row r="12" spans="1:12" x14ac:dyDescent="0.25">
      <c r="B12" s="191" t="s">
        <v>175</v>
      </c>
      <c r="C12" s="193" t="s">
        <v>176</v>
      </c>
      <c r="D12" s="195" t="s">
        <v>163</v>
      </c>
      <c r="E12" s="197" t="s">
        <v>177</v>
      </c>
      <c r="F12" s="199" t="s">
        <v>178</v>
      </c>
      <c r="G12" s="201" t="s">
        <v>179</v>
      </c>
      <c r="H12" s="185" t="s">
        <v>180</v>
      </c>
      <c r="I12" s="185" t="s">
        <v>181</v>
      </c>
    </row>
    <row r="13" spans="1:12" ht="16.5" thickBot="1" x14ac:dyDescent="0.3">
      <c r="B13" s="192"/>
      <c r="C13" s="194"/>
      <c r="D13" s="196"/>
      <c r="E13" s="198"/>
      <c r="F13" s="200"/>
      <c r="G13" s="202"/>
      <c r="H13" s="186"/>
      <c r="I13" s="186"/>
    </row>
    <row r="14" spans="1:12" customFormat="1" x14ac:dyDescent="0.25">
      <c r="B14" s="67"/>
      <c r="C14" s="68"/>
      <c r="D14" s="69"/>
      <c r="E14" s="69"/>
      <c r="F14" s="70"/>
      <c r="G14" s="70"/>
      <c r="H14" s="69"/>
      <c r="I14" s="71"/>
    </row>
    <row r="15" spans="1:12" customFormat="1" x14ac:dyDescent="0.25">
      <c r="B15" s="67"/>
      <c r="C15" s="72"/>
      <c r="D15" s="69"/>
      <c r="E15" s="69"/>
      <c r="F15" s="70"/>
      <c r="G15" s="70"/>
      <c r="H15" s="69"/>
      <c r="I15" s="71"/>
    </row>
    <row r="16" spans="1:12" customFormat="1" x14ac:dyDescent="0.25">
      <c r="B16" s="73"/>
      <c r="C16" s="74"/>
      <c r="D16" s="75"/>
      <c r="E16" s="75"/>
      <c r="F16" s="76"/>
      <c r="G16" s="76"/>
      <c r="H16" s="75"/>
      <c r="I16" s="77"/>
    </row>
    <row r="17" spans="2:9" customFormat="1" x14ac:dyDescent="0.25">
      <c r="B17" s="67"/>
      <c r="C17" s="74"/>
      <c r="D17" s="75"/>
      <c r="E17" s="75"/>
      <c r="F17" s="76"/>
      <c r="G17" s="76"/>
      <c r="H17" s="75"/>
      <c r="I17" s="77"/>
    </row>
    <row r="18" spans="2:9" customFormat="1" x14ac:dyDescent="0.25">
      <c r="B18" s="73"/>
      <c r="C18" s="74"/>
      <c r="D18" s="75"/>
      <c r="E18" s="75"/>
      <c r="F18" s="76"/>
      <c r="G18" s="76"/>
      <c r="H18" s="75"/>
      <c r="I18" s="77"/>
    </row>
    <row r="19" spans="2:9" customFormat="1" x14ac:dyDescent="0.25">
      <c r="B19" s="73"/>
      <c r="C19" s="78"/>
      <c r="D19" s="75"/>
      <c r="E19" s="75"/>
      <c r="F19" s="76"/>
      <c r="G19" s="76"/>
      <c r="H19" s="75"/>
      <c r="I19" s="77"/>
    </row>
    <row r="20" spans="2:9" customFormat="1" ht="16.5" thickBot="1" x14ac:dyDescent="0.3">
      <c r="B20" s="187" t="s">
        <v>182</v>
      </c>
      <c r="C20" s="188"/>
      <c r="D20" s="188"/>
      <c r="E20" s="188"/>
      <c r="F20" s="189"/>
      <c r="G20" s="79"/>
      <c r="H20" s="80"/>
      <c r="I20" s="81"/>
    </row>
    <row r="21" spans="2:9" customFormat="1" x14ac:dyDescent="0.25">
      <c r="B21" s="82"/>
      <c r="C21" s="82"/>
      <c r="D21" s="82"/>
      <c r="E21" s="82"/>
      <c r="F21" s="82"/>
      <c r="G21" s="83"/>
      <c r="H21" s="84"/>
      <c r="I21" s="85"/>
    </row>
    <row r="23" spans="2:9" x14ac:dyDescent="0.25">
      <c r="B23" s="190" t="s">
        <v>166</v>
      </c>
      <c r="C23" s="190"/>
      <c r="H23" s="190" t="s">
        <v>167</v>
      </c>
      <c r="I23" s="190"/>
    </row>
  </sheetData>
  <mergeCells count="17">
    <mergeCell ref="C9:F9"/>
    <mergeCell ref="A5:I5"/>
    <mergeCell ref="D6:G6"/>
    <mergeCell ref="D7:G7"/>
    <mergeCell ref="A8:B8"/>
    <mergeCell ref="C8:F8"/>
    <mergeCell ref="H12:H13"/>
    <mergeCell ref="I12:I13"/>
    <mergeCell ref="B20:F20"/>
    <mergeCell ref="B23:C23"/>
    <mergeCell ref="H23:I23"/>
    <mergeCell ref="B12:B13"/>
    <mergeCell ref="C12:C13"/>
    <mergeCell ref="D12:D13"/>
    <mergeCell ref="E12:E13"/>
    <mergeCell ref="F12:F13"/>
    <mergeCell ref="G12:G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1 priedas TS</vt:lpstr>
      <vt:lpstr>2 priedas Tiekejo pasiulymas ka</vt:lpstr>
      <vt:lpstr>2 priedas.Tiekejo techn.rodikl.</vt:lpstr>
      <vt:lpstr>3 priedas Užsakymo forma</vt:lpstr>
      <vt:lpstr>'1 priedas TS'!Print_Area</vt:lpstr>
    </vt:vector>
  </TitlesOfParts>
  <Company>ITT prie 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Jūratė Žėkienė</cp:lastModifiedBy>
  <cp:lastPrinted>2024-10-15T10:57:21Z</cp:lastPrinted>
  <dcterms:created xsi:type="dcterms:W3CDTF">2024-04-23T05:26:02Z</dcterms:created>
  <dcterms:modified xsi:type="dcterms:W3CDTF">2025-06-12T14:28:41Z</dcterms:modified>
</cp:coreProperties>
</file>