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3250" windowHeight="12570"/>
  </bookViews>
  <sheets>
    <sheet name="Sheet1" sheetId="1" r:id="rId1"/>
  </sheets>
  <definedNames>
    <definedName name="_xlnm.Print_Area" localSheetId="0">Sheet1!$A$1:$J$29</definedName>
  </definedNames>
  <calcPr calcId="145621"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G24" i="1"/>
  <c r="I24" i="1" s="1"/>
  <c r="H17" i="1"/>
  <c r="G17" i="1"/>
  <c r="I17" i="1" s="1"/>
  <c r="H19" i="1"/>
  <c r="I19" i="1" s="1"/>
  <c r="G19" i="1"/>
  <c r="H27" i="1"/>
  <c r="I27" i="1" s="1"/>
  <c r="G27" i="1"/>
  <c r="H22" i="1" l="1"/>
  <c r="I22" i="1"/>
  <c r="H29" i="1"/>
  <c r="I29" i="1"/>
</calcChain>
</file>

<file path=xl/sharedStrings.xml><?xml version="1.0" encoding="utf-8"?>
<sst xmlns="http://schemas.openxmlformats.org/spreadsheetml/2006/main" count="51" uniqueCount="45">
  <si>
    <t>TECHNINĖ SPECIFIKACIJA</t>
  </si>
  <si>
    <t xml:space="preserve">Bendrieji reikalavimai: </t>
  </si>
  <si>
    <t>1. Prekių kokybė, žymėjimas, informacija vartotojui turi atitikti Tarybos Direktyvos 93/42/EEB ir/ar Europos Parlamento ir Tarybos reglamento (ES) 2017/745 dėl medicinos priemonių reikalavimus. Siūlomos prekės privalo turėti CE ženklinimą. Pateikti tai patvirtinančius dokumentus.</t>
  </si>
  <si>
    <t xml:space="preserve">2. Visoms nurodytoms konkrečioms medžiagoms ir/ar konkretiems pavadinimams, standartams ir pan. taikoma „arba lygiavertis“.  </t>
  </si>
  <si>
    <t>3. Tiekėjas, siūlantis lygiavertę prekę privalo savo pasiūlyme patikimomis priemonėmis įrodyti, kad siūloma prekė yra lygiavertė ir atitinka techninėje specifikacijoje keliamus reikalavimus.</t>
  </si>
  <si>
    <t>4.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gali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</si>
  <si>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r>
      <t xml:space="preserve">* - </t>
    </r>
    <r>
      <rPr>
        <b/>
        <i/>
        <sz val="12"/>
        <color theme="1"/>
        <rFont val="Verdana"/>
        <family val="2"/>
        <charset val="186"/>
      </rPr>
      <t xml:space="preserve">Prekės kodas </t>
    </r>
    <r>
      <rPr>
        <i/>
        <sz val="12"/>
        <color theme="1"/>
        <rFont val="Verdana"/>
        <family val="2"/>
        <charset val="186"/>
      </rPr>
      <t>gamintojo kataloge, jeigu gamintojas turi savo prekių katalogą.</t>
    </r>
  </si>
  <si>
    <t xml:space="preserve">** - Pirkėjas neįsipareigoja nupirkti viso nurodyto preliminaraus prekių kiekio, prekės bus užsakomos ir apmokamos pagal faktinį poreikį. Preliminarūs prekių kiekiai nelaikomi maksimaliais kiekiais, Pirkėjas gali išpirkti mažesnį arba didesnį kiekį nei preliminarus kiekis, tačiau negali būti viršyta pradinė (maksimali) sutarties (sutarties dalies) vertė. </t>
  </si>
  <si>
    <r>
      <t>Pastabos</t>
    </r>
    <r>
      <rPr>
        <i/>
        <sz val="12"/>
        <color theme="1"/>
        <rFont val="Verdana"/>
        <family val="2"/>
        <charset val="186"/>
      </rPr>
      <t xml:space="preserve">: </t>
    </r>
  </si>
  <si>
    <r>
      <t xml:space="preserve">1. Pasiūlyme nurodytos kainos turi būti nurodytos </t>
    </r>
    <r>
      <rPr>
        <b/>
        <i/>
        <sz val="12"/>
        <color theme="1"/>
        <rFont val="Verdana"/>
        <family val="2"/>
        <charset val="186"/>
      </rPr>
      <t xml:space="preserve">dviejų skaičių </t>
    </r>
    <r>
      <rPr>
        <i/>
        <sz val="12"/>
        <color theme="1"/>
        <rFont val="Verdana"/>
        <family val="2"/>
        <charset val="186"/>
      </rPr>
      <t xml:space="preserve">po kablelio tikslumu (suapvalintos iki šimtųjų skaičiaus dalių). </t>
    </r>
  </si>
  <si>
    <r>
      <t xml:space="preserve">2.  nurodytos konkrečios pirkimo dalies </t>
    </r>
    <r>
      <rPr>
        <b/>
        <i/>
        <sz val="12"/>
        <color theme="1"/>
        <rFont val="Verdana"/>
        <family val="2"/>
        <charset val="186"/>
      </rPr>
      <t xml:space="preserve">bendros įkainių sumos, Eur su ir be PVM </t>
    </r>
    <r>
      <rPr>
        <i/>
        <sz val="12"/>
        <color theme="1"/>
        <rFont val="Verdana"/>
        <family val="2"/>
        <charset val="186"/>
      </rPr>
      <t xml:space="preserve"> privalo atitinkamai sutapti su </t>
    </r>
    <r>
      <rPr>
        <b/>
        <i/>
        <sz val="12"/>
        <color theme="1"/>
        <rFont val="Verdana"/>
        <family val="2"/>
        <charset val="186"/>
      </rPr>
      <t>Pasiūlymo formoje</t>
    </r>
    <r>
      <rPr>
        <i/>
        <sz val="12"/>
        <color theme="1"/>
        <rFont val="Verdana"/>
        <family val="2"/>
        <charset val="186"/>
      </rPr>
      <t xml:space="preserve"> nurodyta konkrečios pirkimo dalies </t>
    </r>
    <r>
      <rPr>
        <b/>
        <i/>
        <sz val="12"/>
        <color theme="1"/>
        <rFont val="Verdana"/>
        <family val="2"/>
        <charset val="186"/>
      </rPr>
      <t>bendromis įkainių sumomis, Eur su ir be  PVM.</t>
    </r>
    <r>
      <rPr>
        <i/>
        <sz val="12"/>
        <color theme="1"/>
        <rFont val="Verdana"/>
        <family val="2"/>
        <charset val="186"/>
      </rPr>
      <t xml:space="preserve"> </t>
    </r>
  </si>
  <si>
    <t>Eil. Nr.</t>
  </si>
  <si>
    <t>Pavadinimas</t>
  </si>
  <si>
    <t>Specialieji techniniai reikalavimai</t>
  </si>
  <si>
    <t>Mato vnt.</t>
  </si>
  <si>
    <t>Kiekis</t>
  </si>
  <si>
    <t>Vnt. įkainis Eur be PVM</t>
  </si>
  <si>
    <t>Vnt. įkainis Eur su PVM</t>
  </si>
  <si>
    <t>Bendra įkainių suma Eur be PVM</t>
  </si>
  <si>
    <t>Bendra įkainių suma Eur su PVM</t>
  </si>
  <si>
    <t>Prekės pavadinimas ir/arba Prekės kodas</t>
  </si>
  <si>
    <t>vnt.</t>
  </si>
  <si>
    <t>5 PIRKIMO OBJEKTO DALIS. EKG GELIS IR PRIEDAI ELEKTROKARDIOGRAFIJAI</t>
  </si>
  <si>
    <t>5.1.</t>
  </si>
  <si>
    <t xml:space="preserve">EKG gelis </t>
  </si>
  <si>
    <t>5.2.</t>
  </si>
  <si>
    <t xml:space="preserve">Elektrodų tirpalas </t>
  </si>
  <si>
    <t>Bendra 5 pirkimo dalies įkainių suma</t>
  </si>
  <si>
    <t>7 PIRKIMO OBJEKTO DALIS. USG GELIS</t>
  </si>
  <si>
    <t>7.1.</t>
  </si>
  <si>
    <t xml:space="preserve">USG gelis </t>
  </si>
  <si>
    <t>7.2.</t>
  </si>
  <si>
    <t>USG gelis sterilus</t>
  </si>
  <si>
    <t>Bendra 7 pirkimo dalies įkainių suma</t>
  </si>
  <si>
    <t>Sterile disposable ultrasound gel/ 102.0001</t>
  </si>
  <si>
    <t>Spray gel for ECG/ EL5001</t>
  </si>
  <si>
    <t>Gelis EKG kontaktinis elektrodams 250g. ZG250</t>
  </si>
  <si>
    <t>Ultragarsinis gelis 5L. EBVS5000</t>
  </si>
  <si>
    <r>
      <t>·</t>
    </r>
    <r>
      <rPr>
        <sz val="7"/>
        <color rgb="FF000000"/>
        <rFont val="Verdana"/>
        <family val="2"/>
        <charset val="186"/>
      </rPr>
      <t xml:space="preserve">      </t>
    </r>
    <r>
      <rPr>
        <sz val="12"/>
        <color rgb="FF000000"/>
        <rFont val="Verdana"/>
        <family val="2"/>
        <charset val="186"/>
      </rPr>
      <t>CE žymėjimas.</t>
    </r>
  </si>
  <si>
    <r>
      <t>·</t>
    </r>
    <r>
      <rPr>
        <sz val="7"/>
        <color rgb="FF000000"/>
        <rFont val="Verdana"/>
        <family val="2"/>
        <charset val="186"/>
      </rPr>
      <t xml:space="preserve">      </t>
    </r>
    <r>
      <rPr>
        <sz val="12"/>
        <color rgb="FF000000"/>
        <rFont val="Verdana"/>
        <family val="2"/>
        <charset val="186"/>
      </rPr>
      <t>Įpakavimas ne didesnis 250ml.±50ml</t>
    </r>
  </si>
  <si>
    <r>
      <t>·</t>
    </r>
    <r>
      <rPr>
        <sz val="7"/>
        <color rgb="FF000000"/>
        <rFont val="Verdana"/>
        <family val="2"/>
        <charset val="186"/>
      </rPr>
      <t xml:space="preserve">      </t>
    </r>
    <r>
      <rPr>
        <sz val="12"/>
        <color rgb="FF000000"/>
        <rFont val="Verdana"/>
        <family val="2"/>
        <charset val="186"/>
      </rPr>
      <t>Didelio laidumo elektrolitų tirpalas vakuuminiams elektrodams veloergometrijai.</t>
    </r>
  </si>
  <si>
    <r>
      <t>·</t>
    </r>
    <r>
      <rPr>
        <sz val="7"/>
        <color rgb="FF000000"/>
        <rFont val="Verdana"/>
        <family val="2"/>
        <charset val="186"/>
      </rPr>
      <t xml:space="preserve">      </t>
    </r>
    <r>
      <rPr>
        <sz val="12"/>
        <color rgb="FF000000"/>
        <rFont val="Verdana"/>
        <family val="2"/>
        <charset val="186"/>
      </rPr>
      <t xml:space="preserve"> Indelio talpa 250 ml ±50ml su purškimo mechanizmu</t>
    </r>
  </si>
  <si>
    <r>
      <t>·</t>
    </r>
    <r>
      <rPr>
        <sz val="7"/>
        <color rgb="FF000000"/>
        <rFont val="Verdana"/>
        <family val="2"/>
        <charset val="186"/>
      </rPr>
      <t xml:space="preserve">      </t>
    </r>
    <r>
      <rPr>
        <sz val="12"/>
        <color rgb="FF000000"/>
        <rFont val="Verdana"/>
        <family val="2"/>
        <charset val="186"/>
      </rPr>
      <t>Minkštas įpakavimas, lengva išspausti gelį į mažesnės talpos flakoną.</t>
    </r>
  </si>
  <si>
    <r>
      <t>·</t>
    </r>
    <r>
      <rPr>
        <sz val="7"/>
        <color rgb="FF000000"/>
        <rFont val="Verdana"/>
        <family val="2"/>
        <charset val="186"/>
      </rPr>
      <t xml:space="preserve">      </t>
    </r>
    <r>
      <rPr>
        <sz val="12"/>
        <color rgb="FF000000"/>
        <rFont val="Verdana"/>
        <family val="2"/>
        <charset val="186"/>
      </rPr>
      <t xml:space="preserve"> Įpakavimas  5000ml ±50ml</t>
    </r>
  </si>
  <si>
    <r>
      <t>·</t>
    </r>
    <r>
      <rPr>
        <sz val="7"/>
        <color rgb="FF000000"/>
        <rFont val="Verdana"/>
        <family val="2"/>
        <charset val="186"/>
      </rPr>
      <t xml:space="preserve">      </t>
    </r>
    <r>
      <rPr>
        <sz val="12"/>
        <color rgb="FF000000"/>
        <rFont val="Verdana"/>
        <family val="2"/>
        <charset val="186"/>
      </rPr>
      <t>Įpakavimas  20ml±10ml</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</si>
</sst>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 &quot;#,##0.00&quot;   &quot;;&quot;-&quot;#,##0.00&quot;   &quot;;&quot; -&quot;00&quot;   &quot;;&quot; &quot;@&quot; &quot;"/>
    <numFmt numFmtId="165" formatCode="[$-427]General"/>
  </numFmts>
  <fonts count="25">
    <font>
      <sz val="11"/>
      <color theme="1"/>
      <name val="Aptos Narrow"/>
      <family val="2"/>
      <charset val="186"/>
      <scheme val="minor"/>
    </font>
    <font>
      <b/>
      <sz val="12"/>
      <color theme="1"/>
      <name val="Verdana"/>
      <family val="2"/>
      <charset val="186"/>
    </font>
    <font>
      <b/>
      <sz val="12"/>
      <color rgb="FF000000"/>
      <name val="Verdana"/>
      <family val="2"/>
      <charset val="186"/>
    </font>
    <font>
      <sz val="12"/>
      <color rgb="FF000000"/>
      <name val="Verdana"/>
      <family val="2"/>
      <charset val="186"/>
    </font>
    <font>
      <i/>
      <sz val="12"/>
      <color theme="1"/>
      <name val="Verdana"/>
      <family val="2"/>
      <charset val="186"/>
    </font>
    <font>
      <b/>
      <i/>
      <sz val="12"/>
      <color theme="1"/>
      <name val="Verdana"/>
      <family val="2"/>
      <charset val="186"/>
    </font>
    <font>
      <i/>
      <sz val="12"/>
      <color rgb="FF000000"/>
      <name val="Verdana"/>
      <family val="2"/>
      <charset val="186"/>
    </font>
    <font>
      <sz val="12"/>
      <color theme="1"/>
      <name val="Verdana"/>
      <family val="2"/>
      <charset val="186"/>
    </font>
    <font>
      <sz val="11"/>
      <color rgb="FF000000"/>
      <name val="Liberation Sans"/>
      <family val="2"/>
      <charset val="186"/>
    </font>
    <font>
      <sz val="11"/>
      <color rgb="FF000000"/>
      <name val="Calibri"/>
      <family val="2"/>
      <charset val="186"/>
    </font>
    <font>
      <b/>
      <sz val="10"/>
      <color rgb="FF000000"/>
      <name val="Liberation Sans"/>
      <family val="2"/>
      <charset val="186"/>
    </font>
    <font>
      <sz val="10"/>
      <color rgb="FFFFFFFF"/>
      <name val="Liberation Sans"/>
      <family val="2"/>
      <charset val="186"/>
    </font>
    <font>
      <sz val="10"/>
      <color rgb="FFCC0000"/>
      <name val="Liberation Sans"/>
      <family val="2"/>
      <charset val="186"/>
    </font>
    <font>
      <b/>
      <sz val="10"/>
      <color rgb="FFFFFFFF"/>
      <name val="Liberation Sans"/>
      <family val="2"/>
      <charset val="186"/>
    </font>
    <font>
      <i/>
      <sz val="10"/>
      <color rgb="FF808080"/>
      <name val="Liberation Sans"/>
      <family val="2"/>
      <charset val="186"/>
    </font>
    <font>
      <sz val="10"/>
      <color rgb="FF006600"/>
      <name val="Liberation Sans"/>
      <family val="2"/>
      <charset val="186"/>
    </font>
    <font>
      <b/>
      <sz val="24"/>
      <color rgb="FF000000"/>
      <name val="Liberation Sans"/>
      <family val="2"/>
      <charset val="186"/>
    </font>
    <font>
      <sz val="18"/>
      <color rgb="FF000000"/>
      <name val="Liberation Sans"/>
      <family val="2"/>
      <charset val="186"/>
    </font>
    <font>
      <sz val="12"/>
      <color rgb="FF000000"/>
      <name val="Liberation Sans"/>
      <family val="2"/>
      <charset val="186"/>
    </font>
    <font>
      <u/>
      <sz val="10"/>
      <color rgb="FF0000EE"/>
      <name val="Liberation Sans"/>
      <family val="2"/>
      <charset val="186"/>
    </font>
    <font>
      <sz val="10"/>
      <color rgb="FF996600"/>
      <name val="Liberation Sans"/>
      <family val="2"/>
      <charset val="186"/>
    </font>
    <font>
      <sz val="10"/>
      <color rgb="FF000000"/>
      <name val="Arial"/>
      <family val="2"/>
      <charset val="186"/>
    </font>
    <font>
      <sz val="10"/>
      <color rgb="FF333333"/>
      <name val="Liberation Sans"/>
      <family val="2"/>
      <charset val="186"/>
    </font>
    <font>
      <sz val="11"/>
      <color theme="1"/>
      <name val="Verdana"/>
      <family val="2"/>
      <charset val="186"/>
    </font>
    <font>
      <sz val="7"/>
      <color rgb="FF000000"/>
      <name val="Verdana"/>
      <family val="2"/>
      <charset val="186"/>
    </font>
  </fonts>
  <fills count="12">
    <fill>
      <patternFill patternType="none"/>
    </fill>
    <fill>
      <patternFill patternType="gray125"/>
    </fill>
    <fill>
      <patternFill patternType="solid">
        <fgColor rgb="FFFCE4D6"/>
        <bgColor rgb="FFFCE4D6"/>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FF99CC"/>
        <bgColor rgb="FFFF99CC"/>
      </patternFill>
    </fill>
    <fill>
      <patternFill patternType="solid">
        <fgColor rgb="FFCCFFCC"/>
        <bgColor rgb="FFCCFFCC"/>
      </patternFill>
    </fill>
    <fill>
      <patternFill patternType="solid">
        <fgColor rgb="FFFFFFCC"/>
        <bgColor rgb="FFFFFFCC"/>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808080"/>
      </left>
      <right style="thin">
        <color rgb="FF808080"/>
      </right>
      <top style="thin">
        <color rgb="FF808080"/>
      </top>
      <bottom style="thin">
        <color rgb="FF808080"/>
      </bottom>
      <diagonal/>
    </border>
  </borders>
  <cellStyleXfs count="65">
    <xf numFmtId="0" fontId="0" fillId="0" borderId="0"/>
    <xf numFmtId="0" fontId="8" fillId="0" borderId="0"/>
    <xf numFmtId="0" fontId="9" fillId="0" borderId="0" applyNumberFormat="0" applyBorder="0" applyProtection="0"/>
    <xf numFmtId="0" fontId="9" fillId="0" borderId="0" applyNumberFormat="0" applyBorder="0" applyProtection="0"/>
    <xf numFmtId="0" fontId="8" fillId="0" borderId="0" applyNumberFormat="0" applyFont="0" applyBorder="0" applyProtection="0"/>
    <xf numFmtId="0" fontId="8" fillId="0" borderId="0" applyNumberFormat="0" applyFont="0" applyBorder="0" applyProtection="0"/>
    <xf numFmtId="0" fontId="9" fillId="0" borderId="0" applyNumberFormat="0" applyBorder="0" applyProtection="0"/>
    <xf numFmtId="0" fontId="9" fillId="0" borderId="0" applyNumberFormat="0" applyBorder="0" applyProtection="0"/>
    <xf numFmtId="0" fontId="9" fillId="0" borderId="0" applyNumberFormat="0" applyBorder="0" applyProtection="0"/>
    <xf numFmtId="0" fontId="9" fillId="0" borderId="0" applyNumberFormat="0" applyBorder="0" applyProtection="0"/>
    <xf numFmtId="0" fontId="9" fillId="0" borderId="0" applyNumberFormat="0" applyBorder="0" applyProtection="0"/>
    <xf numFmtId="0" fontId="9" fillId="2" borderId="0" applyNumberFormat="0" applyBorder="0" applyAlignment="0" applyProtection="0"/>
    <xf numFmtId="0" fontId="10" fillId="0" borderId="0" applyNumberFormat="0" applyBorder="0" applyProtection="0"/>
    <xf numFmtId="0" fontId="11" fillId="3" borderId="0" applyNumberFormat="0" applyBorder="0" applyProtection="0"/>
    <xf numFmtId="0" fontId="11" fillId="4" borderId="0" applyNumberFormat="0" applyBorder="0" applyProtection="0"/>
    <xf numFmtId="0" fontId="10" fillId="5" borderId="0" applyNumberFormat="0" applyBorder="0" applyProtection="0"/>
    <xf numFmtId="0" fontId="12" fillId="6" borderId="0" applyNumberFormat="0" applyBorder="0" applyProtection="0"/>
    <xf numFmtId="0" fontId="12" fillId="6" borderId="0" applyNumberFormat="0" applyBorder="0" applyProtection="0"/>
    <xf numFmtId="164" fontId="9" fillId="0" borderId="0" applyFill="0" applyBorder="0" applyAlignment="0" applyProtection="0"/>
    <xf numFmtId="0" fontId="13" fillId="7" borderId="0" applyNumberFormat="0" applyBorder="0" applyProtection="0"/>
    <xf numFmtId="165" fontId="9" fillId="0" borderId="0" applyBorder="0" applyProtection="0"/>
    <xf numFmtId="0" fontId="9" fillId="0" borderId="0" applyNumberFormat="0" applyBorder="0" applyProtection="0"/>
    <xf numFmtId="0" fontId="9" fillId="8" borderId="0" applyNumberFormat="0" applyBorder="0" applyAlignment="0" applyProtection="0"/>
    <xf numFmtId="0" fontId="14" fillId="0" borderId="0" applyNumberFormat="0" applyBorder="0" applyProtection="0"/>
    <xf numFmtId="0" fontId="15" fillId="9" borderId="0" applyNumberFormat="0" applyBorder="0" applyProtection="0"/>
    <xf numFmtId="0" fontId="15" fillId="9" borderId="0" applyNumberFormat="0" applyBorder="0" applyProtection="0"/>
    <xf numFmtId="0" fontId="16" fillId="0" borderId="0" applyNumberFormat="0" applyBorder="0" applyProtection="0"/>
    <xf numFmtId="0" fontId="17" fillId="0" borderId="0" applyNumberFormat="0" applyBorder="0" applyProtection="0"/>
    <xf numFmtId="0" fontId="17" fillId="0" borderId="0" applyNumberFormat="0" applyBorder="0" applyProtection="0"/>
    <xf numFmtId="0" fontId="18" fillId="0" borderId="0" applyNumberFormat="0" applyBorder="0" applyProtection="0"/>
    <xf numFmtId="0" fontId="18" fillId="0" borderId="0" applyNumberFormat="0" applyBorder="0" applyProtection="0"/>
    <xf numFmtId="0" fontId="19" fillId="0" borderId="0" applyNumberFormat="0" applyBorder="0" applyProtection="0"/>
    <xf numFmtId="0" fontId="19" fillId="0" borderId="0" applyNumberFormat="0" applyBorder="0" applyProtection="0"/>
    <xf numFmtId="164" fontId="8" fillId="0" borderId="0" applyFont="0" applyFill="0" applyBorder="0" applyAlignment="0" applyProtection="0"/>
    <xf numFmtId="0" fontId="20" fillId="10" borderId="0" applyNumberFormat="0" applyBorder="0" applyProtection="0"/>
    <xf numFmtId="0" fontId="20" fillId="10" borderId="0" applyNumberFormat="0" applyBorder="0" applyProtection="0"/>
    <xf numFmtId="0" fontId="21" fillId="0" borderId="0" applyNumberFormat="0" applyBorder="0" applyProtection="0"/>
    <xf numFmtId="0" fontId="21" fillId="0" borderId="0" applyNumberFormat="0" applyBorder="0" applyProtection="0"/>
    <xf numFmtId="0" fontId="8" fillId="0" borderId="0" applyNumberFormat="0" applyFont="0" applyBorder="0" applyProtection="0"/>
    <xf numFmtId="0" fontId="9" fillId="0" borderId="0" applyNumberFormat="0" applyBorder="0" applyProtection="0"/>
    <xf numFmtId="0" fontId="9" fillId="0" borderId="0" applyNumberFormat="0" applyBorder="0" applyProtection="0"/>
    <xf numFmtId="0" fontId="21" fillId="0" borderId="0" applyNumberFormat="0" applyBorder="0" applyProtection="0"/>
    <xf numFmtId="0" fontId="9" fillId="0" borderId="0" applyNumberFormat="0" applyBorder="0" applyProtection="0"/>
    <xf numFmtId="0" fontId="21" fillId="0" borderId="0" applyNumberFormat="0" applyBorder="0" applyProtection="0"/>
    <xf numFmtId="0" fontId="9" fillId="0" borderId="0" applyNumberFormat="0" applyBorder="0" applyProtection="0"/>
    <xf numFmtId="0" fontId="21" fillId="0" borderId="0" applyNumberFormat="0" applyBorder="0" applyProtection="0"/>
    <xf numFmtId="0" fontId="9" fillId="0" borderId="0" applyNumberFormat="0" applyBorder="0" applyProtection="0"/>
    <xf numFmtId="0" fontId="9" fillId="0" borderId="0" applyNumberFormat="0" applyBorder="0" applyProtection="0"/>
    <xf numFmtId="0" fontId="8" fillId="0" borderId="0" applyNumberFormat="0" applyFont="0" applyBorder="0" applyProtection="0"/>
    <xf numFmtId="0" fontId="8" fillId="0" borderId="0" applyNumberFormat="0" applyFont="0" applyBorder="0" applyProtection="0"/>
    <xf numFmtId="0" fontId="21" fillId="0" borderId="0" applyNumberFormat="0" applyBorder="0" applyProtection="0"/>
    <xf numFmtId="0" fontId="9" fillId="0" borderId="0" applyNumberFormat="0" applyBorder="0" applyProtection="0"/>
    <xf numFmtId="0" fontId="9" fillId="0" borderId="0" applyNumberFormat="0" applyBorder="0" applyProtection="0"/>
    <xf numFmtId="0" fontId="9" fillId="0" borderId="0" applyNumberFormat="0" applyBorder="0" applyProtection="0"/>
    <xf numFmtId="0" fontId="9" fillId="0" borderId="0" applyNumberFormat="0" applyBorder="0" applyProtection="0"/>
    <xf numFmtId="0" fontId="8" fillId="0" borderId="0" applyNumberFormat="0" applyFont="0" applyBorder="0" applyProtection="0"/>
    <xf numFmtId="0" fontId="21" fillId="0" borderId="0" applyNumberFormat="0" applyBorder="0" applyProtection="0"/>
    <xf numFmtId="0" fontId="9" fillId="0" borderId="0" applyNumberFormat="0" applyBorder="0" applyProtection="0"/>
    <xf numFmtId="0" fontId="9" fillId="0" borderId="0" applyNumberFormat="0" applyBorder="0" applyProtection="0"/>
    <xf numFmtId="0" fontId="8" fillId="0" borderId="0" applyNumberFormat="0" applyFont="0" applyBorder="0" applyProtection="0"/>
    <xf numFmtId="0" fontId="22" fillId="10" borderId="7" applyNumberFormat="0" applyProtection="0"/>
    <xf numFmtId="0" fontId="22" fillId="10" borderId="7" applyNumberFormat="0" applyProtection="0"/>
    <xf numFmtId="0" fontId="8" fillId="0" borderId="0" applyNumberFormat="0" applyFont="0" applyBorder="0" applyProtection="0"/>
    <xf numFmtId="0" fontId="8" fillId="0" borderId="0" applyNumberFormat="0" applyFont="0" applyBorder="0" applyProtection="0"/>
    <xf numFmtId="0" fontId="12" fillId="0" borderId="0" applyNumberFormat="0" applyBorder="0" applyProtection="0"/>
  </cellStyleXfs>
  <cellXfs count="30">
    <xf numFmtId="0" fontId="0" fillId="0" borderId="0" xfId="0"/>
    <xf numFmtId="0" fontId="1" fillId="11" borderId="0" xfId="0" applyFont="1" applyFill="1" applyAlignment="1">
      <alignment horizontal="center" vertical="top"/>
    </xf>
    <xf numFmtId="0" fontId="3" fillId="11" borderId="1" xfId="0" applyFont="1" applyFill="1" applyBorder="1" applyAlignment="1">
      <alignment horizontal="center" vertical="top" wrapText="1"/>
    </xf>
    <xf numFmtId="0" fontId="7" fillId="11" borderId="1" xfId="0" applyFont="1" applyFill="1" applyBorder="1" applyAlignment="1">
      <alignment horizontal="center" vertical="top" wrapText="1"/>
    </xf>
    <xf numFmtId="2" fontId="3" fillId="11" borderId="1" xfId="0" applyNumberFormat="1" applyFont="1" applyFill="1" applyBorder="1" applyAlignment="1">
      <alignment horizontal="center" vertical="top" wrapText="1"/>
    </xf>
    <xf numFmtId="0" fontId="2" fillId="11" borderId="1" xfId="0" applyFont="1" applyFill="1" applyBorder="1" applyAlignment="1">
      <alignment horizontal="center" vertical="top" wrapText="1"/>
    </xf>
    <xf numFmtId="2" fontId="2" fillId="11" borderId="1" xfId="0" applyNumberFormat="1" applyFont="1" applyFill="1" applyBorder="1" applyAlignment="1">
      <alignment horizontal="center" vertical="top" wrapText="1"/>
    </xf>
    <xf numFmtId="0" fontId="23" fillId="11" borderId="0" xfId="0" applyFont="1" applyFill="1" applyAlignment="1">
      <alignment vertical="top"/>
    </xf>
    <xf numFmtId="0" fontId="23" fillId="11" borderId="0" xfId="0" applyFont="1" applyFill="1" applyAlignment="1">
      <alignment horizontal="left" vertical="top"/>
    </xf>
    <xf numFmtId="0" fontId="23" fillId="11" borderId="0" xfId="0" applyFont="1" applyFill="1" applyAlignment="1">
      <alignment horizontal="center" vertical="top"/>
    </xf>
    <xf numFmtId="2" fontId="23" fillId="11" borderId="0" xfId="0" applyNumberFormat="1" applyFont="1" applyFill="1" applyAlignment="1">
      <alignment horizontal="center" vertical="top"/>
    </xf>
    <xf numFmtId="0" fontId="3" fillId="11" borderId="6" xfId="0" applyFont="1" applyFill="1" applyBorder="1" applyAlignment="1">
      <alignment horizontal="left" vertical="top" wrapText="1"/>
    </xf>
    <xf numFmtId="0" fontId="3" fillId="11" borderId="4" xfId="0" applyFont="1" applyFill="1" applyBorder="1" applyAlignment="1">
      <alignment horizontal="left" vertical="top" wrapText="1"/>
    </xf>
    <xf numFmtId="0" fontId="3" fillId="11" borderId="5" xfId="0" applyFont="1" applyFill="1" applyBorder="1" applyAlignment="1">
      <alignment horizontal="left" vertical="top" wrapText="1"/>
    </xf>
    <xf numFmtId="0" fontId="23" fillId="11" borderId="0" xfId="0" applyFont="1" applyFill="1" applyAlignment="1">
      <alignment horizontal="left" vertical="top" wrapText="1"/>
    </xf>
    <xf numFmtId="0" fontId="4" fillId="11" borderId="0" xfId="0" applyFont="1" applyFill="1" applyAlignment="1">
      <alignment horizontal="left" vertical="top" wrapText="1"/>
    </xf>
    <xf numFmtId="0" fontId="6" fillId="11" borderId="0" xfId="0" applyFont="1" applyFill="1" applyAlignment="1">
      <alignment horizontal="left" vertical="top" wrapText="1"/>
    </xf>
    <xf numFmtId="0" fontId="5" fillId="11" borderId="0" xfId="0" applyFont="1" applyFill="1" applyAlignment="1">
      <alignment horizontal="left" vertical="top" wrapText="1"/>
    </xf>
    <xf numFmtId="0" fontId="3" fillId="11" borderId="1" xfId="0" applyFont="1" applyFill="1" applyBorder="1" applyAlignment="1">
      <alignment horizontal="center" vertical="top" wrapText="1"/>
    </xf>
    <xf numFmtId="0" fontId="2" fillId="11" borderId="1" xfId="0" applyFont="1" applyFill="1" applyBorder="1" applyAlignment="1">
      <alignment vertical="top" wrapText="1"/>
    </xf>
    <xf numFmtId="0" fontId="2" fillId="11" borderId="4" xfId="0" applyFont="1" applyFill="1" applyBorder="1" applyAlignment="1">
      <alignment vertical="top" wrapText="1"/>
    </xf>
    <xf numFmtId="0" fontId="2" fillId="11" borderId="1" xfId="0" applyFont="1" applyFill="1" applyBorder="1" applyAlignment="1">
      <alignment horizontal="center" vertical="top" wrapText="1"/>
    </xf>
    <xf numFmtId="2" fontId="3" fillId="11" borderId="1" xfId="0" applyNumberFormat="1" applyFont="1" applyFill="1" applyBorder="1" applyAlignment="1">
      <alignment horizontal="center" vertical="top" wrapText="1"/>
    </xf>
    <xf numFmtId="0" fontId="2" fillId="11" borderId="1" xfId="0" applyFont="1" applyFill="1" applyBorder="1" applyAlignment="1">
      <alignment horizontal="right" vertical="top" wrapText="1"/>
    </xf>
    <xf numFmtId="0" fontId="2" fillId="11" borderId="5" xfId="0" applyFont="1" applyFill="1" applyBorder="1" applyAlignment="1">
      <alignment horizontal="right" vertical="top" wrapText="1"/>
    </xf>
    <xf numFmtId="0" fontId="3" fillId="11" borderId="2" xfId="0" applyFont="1" applyFill="1" applyBorder="1" applyAlignment="1">
      <alignment horizontal="left" vertical="top" wrapText="1"/>
    </xf>
    <xf numFmtId="0" fontId="3" fillId="11" borderId="3" xfId="0" applyFont="1" applyFill="1" applyBorder="1" applyAlignment="1">
      <alignment horizontal="center" vertical="top" wrapText="1"/>
    </xf>
    <xf numFmtId="0" fontId="1" fillId="11" borderId="0" xfId="0" applyFont="1" applyFill="1" applyAlignment="1">
      <alignment horizontal="center" vertical="top"/>
    </xf>
    <xf numFmtId="0" fontId="2" fillId="11" borderId="0" xfId="0" applyFont="1" applyFill="1" applyAlignment="1">
      <alignment horizontal="left" vertical="top" wrapText="1"/>
    </xf>
    <xf numFmtId="0" fontId="3" fillId="11" borderId="0" xfId="0" applyFont="1" applyFill="1" applyAlignment="1">
      <alignment horizontal="left" vertical="top" wrapText="1"/>
    </xf>
  </cellXfs>
  <cellStyles count="65">
    <cellStyle name="0,0_x000a_NA_x000a_" xfId="10"/>
    <cellStyle name="20% – paryškinimas 2 2" xfId="11"/>
    <cellStyle name="Accent" xfId="12"/>
    <cellStyle name="Accent 1" xfId="13"/>
    <cellStyle name="Accent 2" xfId="14"/>
    <cellStyle name="Accent 3" xfId="15"/>
    <cellStyle name="Bad" xfId="16"/>
    <cellStyle name="Bad 2" xfId="17"/>
    <cellStyle name="Comma 2" xfId="18"/>
    <cellStyle name="Error" xfId="19"/>
    <cellStyle name="Excel Built-in Normal" xfId="20"/>
    <cellStyle name="Excel Built-in Normal 2" xfId="21"/>
    <cellStyle name="Excel_BuiltIn_20% - Accent2" xfId="22"/>
    <cellStyle name="Footnote" xfId="23"/>
    <cellStyle name="Good" xfId="24"/>
    <cellStyle name="Good 2" xfId="25"/>
    <cellStyle name="Heading" xfId="26"/>
    <cellStyle name="Heading 1" xfId="27"/>
    <cellStyle name="Heading 1 2" xfId="28"/>
    <cellStyle name="Heading 2" xfId="29"/>
    <cellStyle name="Heading 2 2" xfId="30"/>
    <cellStyle name="Hyperlink" xfId="31"/>
    <cellStyle name="Hyperlink 2" xfId="32"/>
    <cellStyle name="Įprastas" xfId="0" builtinId="0"/>
    <cellStyle name="Įprastas 2" xfId="2"/>
    <cellStyle name="Įprastas 3" xfId="3"/>
    <cellStyle name="Įprastas 4" xfId="4"/>
    <cellStyle name="Įprastas 4 2" xfId="5"/>
    <cellStyle name="Įprastas 5" xfId="6"/>
    <cellStyle name="Įprastas 6" xfId="7"/>
    <cellStyle name="Įprastas 7" xfId="8"/>
    <cellStyle name="Įprastas 8" xfId="9"/>
    <cellStyle name="Įprastas 9" xfId="1"/>
    <cellStyle name="Kablelis 2" xfId="33"/>
    <cellStyle name="Neutral" xfId="34"/>
    <cellStyle name="Neutral 2" xfId="35"/>
    <cellStyle name="Normal 10" xfId="36"/>
    <cellStyle name="Normal 11" xfId="37"/>
    <cellStyle name="Normal 12" xfId="38"/>
    <cellStyle name="Normal 14" xfId="39"/>
    <cellStyle name="Normal 2" xfId="40"/>
    <cellStyle name="Normal 2 2" xfId="42"/>
    <cellStyle name="Normal 2 2 2" xfId="43"/>
    <cellStyle name="Normal 2 3" xfId="44"/>
    <cellStyle name="Normal 2 4" xfId="45"/>
    <cellStyle name="Normal 2 5" xfId="46"/>
    <cellStyle name="Normal 2_2011 01 21 Mikrobiol skyr specifikacija is Virbalienes 02 26" xfId="41"/>
    <cellStyle name="Normal 26" xfId="47"/>
    <cellStyle name="Normal 3" xfId="48"/>
    <cellStyle name="Normal 3 2" xfId="49"/>
    <cellStyle name="Normal 3 3" xfId="50"/>
    <cellStyle name="Normal 32" xfId="51"/>
    <cellStyle name="Normal 35" xfId="52"/>
    <cellStyle name="Normal 36" xfId="53"/>
    <cellStyle name="Normal 4" xfId="54"/>
    <cellStyle name="Normal 5" xfId="55"/>
    <cellStyle name="Normal 6" xfId="56"/>
    <cellStyle name="Normal 7" xfId="57"/>
    <cellStyle name="Normal 8" xfId="58"/>
    <cellStyle name="Normal 9" xfId="59"/>
    <cellStyle name="Note" xfId="60"/>
    <cellStyle name="Note 2" xfId="61"/>
    <cellStyle name="Status" xfId="62"/>
    <cellStyle name="Text" xfId="63"/>
    <cellStyle name="Warning" xfId="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view="pageBreakPreview" topLeftCell="A10" zoomScale="60" zoomScaleNormal="80" workbookViewId="0">
      <selection activeCell="P27" sqref="P27"/>
    </sheetView>
  </sheetViews>
  <sheetFormatPr defaultColWidth="8.875" defaultRowHeight="14.25"/>
  <cols>
    <col min="1" max="1" width="6.625" style="9" customWidth="1"/>
    <col min="2" max="2" width="21.125" style="8" customWidth="1"/>
    <col min="3" max="3" width="23.625" style="8" customWidth="1"/>
    <col min="4" max="4" width="8.875" style="7"/>
    <col min="5" max="5" width="9.125" style="9"/>
    <col min="6" max="7" width="9.125" style="10"/>
    <col min="8" max="8" width="13.125" style="10" customWidth="1"/>
    <col min="9" max="9" width="14.375" style="10" customWidth="1"/>
    <col min="10" max="10" width="18.625" style="9" customWidth="1"/>
    <col min="11" max="11" width="17.5" style="7" customWidth="1"/>
    <col min="12" max="16384" width="8.875" style="7"/>
  </cols>
  <sheetData>
    <row r="1" spans="1:10" ht="15">
      <c r="A1" s="27" t="s">
        <v>0</v>
      </c>
      <c r="B1" s="27"/>
      <c r="C1" s="27"/>
      <c r="D1" s="27"/>
      <c r="E1" s="27"/>
      <c r="F1" s="27"/>
      <c r="G1" s="27"/>
      <c r="H1" s="27"/>
      <c r="I1" s="27"/>
      <c r="J1" s="27"/>
    </row>
    <row r="2" spans="1:10" ht="15">
      <c r="A2" s="1"/>
    </row>
    <row r="3" spans="1:10" ht="15">
      <c r="A3" s="28" t="s">
        <v>1</v>
      </c>
      <c r="B3" s="28"/>
      <c r="C3" s="28"/>
      <c r="D3" s="28"/>
      <c r="E3" s="28"/>
      <c r="F3" s="28"/>
      <c r="G3" s="28"/>
      <c r="H3" s="28"/>
      <c r="I3" s="28"/>
      <c r="J3" s="28"/>
    </row>
    <row r="4" spans="1:10" ht="64.5" customHeight="1">
      <c r="A4" s="29" t="s">
        <v>2</v>
      </c>
      <c r="B4" s="29"/>
      <c r="C4" s="29"/>
      <c r="D4" s="29"/>
      <c r="E4" s="29"/>
      <c r="F4" s="29"/>
      <c r="G4" s="29"/>
      <c r="H4" s="29"/>
      <c r="I4" s="29"/>
      <c r="J4" s="29"/>
    </row>
    <row r="5" spans="1:10" ht="39.75" customHeight="1">
      <c r="A5" s="29" t="s">
        <v>3</v>
      </c>
      <c r="B5" s="29"/>
      <c r="C5" s="29"/>
      <c r="D5" s="29"/>
      <c r="E5" s="29"/>
      <c r="F5" s="29"/>
      <c r="G5" s="29"/>
      <c r="H5" s="29"/>
      <c r="I5" s="29"/>
      <c r="J5" s="29"/>
    </row>
    <row r="6" spans="1:10" ht="36.75" customHeight="1">
      <c r="A6" s="29" t="s">
        <v>4</v>
      </c>
      <c r="B6" s="29"/>
      <c r="C6" s="29"/>
      <c r="D6" s="29"/>
      <c r="E6" s="29"/>
      <c r="F6" s="29"/>
      <c r="G6" s="29"/>
      <c r="H6" s="29"/>
      <c r="I6" s="29"/>
      <c r="J6" s="29"/>
    </row>
    <row r="7" spans="1:10" ht="189.6" customHeight="1">
      <c r="A7" s="29" t="s">
        <v>5</v>
      </c>
      <c r="B7" s="29"/>
      <c r="C7" s="29"/>
      <c r="D7" s="29"/>
      <c r="E7" s="29"/>
      <c r="F7" s="29"/>
      <c r="G7" s="29"/>
      <c r="H7" s="29"/>
      <c r="I7" s="29"/>
      <c r="J7" s="29"/>
    </row>
    <row r="8" spans="1:10" ht="15">
      <c r="A8" s="15" t="s">
        <v>6</v>
      </c>
      <c r="B8" s="15"/>
      <c r="C8" s="15"/>
      <c r="D8" s="15"/>
      <c r="E8" s="15"/>
      <c r="F8" s="15"/>
      <c r="G8" s="15"/>
      <c r="H8" s="15"/>
      <c r="I8" s="15"/>
      <c r="J8" s="15"/>
    </row>
    <row r="9" spans="1:10" ht="15" customHeight="1">
      <c r="A9" s="16" t="s">
        <v>7</v>
      </c>
      <c r="B9" s="16"/>
      <c r="C9" s="16"/>
      <c r="D9" s="16"/>
      <c r="E9" s="16"/>
      <c r="F9" s="16"/>
      <c r="G9" s="16"/>
      <c r="H9" s="16"/>
      <c r="I9" s="16"/>
      <c r="J9" s="16"/>
    </row>
    <row r="10" spans="1:10" ht="15">
      <c r="A10" s="17" t="s">
        <v>8</v>
      </c>
      <c r="B10" s="17"/>
      <c r="C10" s="17"/>
      <c r="D10" s="17"/>
      <c r="E10" s="17"/>
      <c r="F10" s="17"/>
      <c r="G10" s="17"/>
      <c r="H10" s="17"/>
      <c r="I10" s="17"/>
      <c r="J10" s="17"/>
    </row>
    <row r="11" spans="1:10" ht="36.6" customHeight="1">
      <c r="A11" s="15" t="s">
        <v>9</v>
      </c>
      <c r="B11" s="15"/>
      <c r="C11" s="15"/>
      <c r="D11" s="15"/>
      <c r="E11" s="15"/>
      <c r="F11" s="15"/>
      <c r="G11" s="15"/>
      <c r="H11" s="15"/>
      <c r="I11" s="15"/>
      <c r="J11" s="15"/>
    </row>
    <row r="12" spans="1:10" ht="39.6" customHeight="1">
      <c r="A12" s="15" t="s">
        <v>10</v>
      </c>
      <c r="B12" s="15"/>
      <c r="C12" s="15"/>
      <c r="D12" s="15"/>
      <c r="E12" s="15"/>
      <c r="F12" s="15"/>
      <c r="G12" s="15"/>
      <c r="H12" s="15"/>
      <c r="I12" s="15"/>
      <c r="J12" s="15"/>
    </row>
    <row r="14" spans="1:10" ht="66.599999999999994" customHeight="1">
      <c r="A14" s="2" t="s">
        <v>11</v>
      </c>
      <c r="B14" s="2" t="s">
        <v>12</v>
      </c>
      <c r="C14" s="3" t="s">
        <v>13</v>
      </c>
      <c r="D14" s="2" t="s">
        <v>14</v>
      </c>
      <c r="E14" s="2" t="s">
        <v>15</v>
      </c>
      <c r="F14" s="4" t="s">
        <v>16</v>
      </c>
      <c r="G14" s="4" t="s">
        <v>17</v>
      </c>
      <c r="H14" s="4" t="s">
        <v>18</v>
      </c>
      <c r="I14" s="4" t="s">
        <v>19</v>
      </c>
      <c r="J14" s="2" t="s">
        <v>20</v>
      </c>
    </row>
    <row r="15" spans="1:10">
      <c r="A15" s="18">
        <v>5</v>
      </c>
      <c r="B15" s="19" t="s">
        <v>22</v>
      </c>
      <c r="C15" s="19"/>
      <c r="D15" s="19"/>
      <c r="E15" s="19"/>
      <c r="F15" s="19"/>
      <c r="G15" s="19"/>
      <c r="H15" s="19"/>
      <c r="I15" s="19"/>
      <c r="J15" s="21"/>
    </row>
    <row r="16" spans="1:10">
      <c r="A16" s="18"/>
      <c r="B16" s="19"/>
      <c r="C16" s="20"/>
      <c r="D16" s="19"/>
      <c r="E16" s="19"/>
      <c r="F16" s="19"/>
      <c r="G16" s="19"/>
      <c r="H16" s="19"/>
      <c r="I16" s="19"/>
      <c r="J16" s="21"/>
    </row>
    <row r="17" spans="1:11" ht="45">
      <c r="A17" s="18" t="s">
        <v>23</v>
      </c>
      <c r="B17" s="25" t="s">
        <v>24</v>
      </c>
      <c r="C17" s="12" t="s">
        <v>39</v>
      </c>
      <c r="D17" s="26" t="s">
        <v>21</v>
      </c>
      <c r="E17" s="18">
        <v>400</v>
      </c>
      <c r="F17" s="22">
        <v>0.68</v>
      </c>
      <c r="G17" s="22">
        <f>+F17*1.05</f>
        <v>0.71</v>
      </c>
      <c r="H17" s="22">
        <f>+F17*E17</f>
        <v>272</v>
      </c>
      <c r="I17" s="22">
        <f>+G17*E17</f>
        <v>284</v>
      </c>
      <c r="J17" s="18" t="s">
        <v>36</v>
      </c>
    </row>
    <row r="18" spans="1:11" ht="15">
      <c r="A18" s="18"/>
      <c r="B18" s="25"/>
      <c r="C18" s="13" t="s">
        <v>38</v>
      </c>
      <c r="D18" s="26"/>
      <c r="E18" s="18"/>
      <c r="F18" s="22"/>
      <c r="G18" s="22"/>
      <c r="H18" s="22"/>
      <c r="I18" s="22"/>
      <c r="J18" s="18"/>
    </row>
    <row r="19" spans="1:11" ht="75">
      <c r="A19" s="18" t="s">
        <v>25</v>
      </c>
      <c r="B19" s="25" t="s">
        <v>26</v>
      </c>
      <c r="C19" s="12" t="s">
        <v>40</v>
      </c>
      <c r="D19" s="26" t="s">
        <v>21</v>
      </c>
      <c r="E19" s="18">
        <v>10</v>
      </c>
      <c r="F19" s="22">
        <v>3.2</v>
      </c>
      <c r="G19" s="22">
        <f>F19*1.05</f>
        <v>3.36</v>
      </c>
      <c r="H19" s="22">
        <f>E19*F19</f>
        <v>32</v>
      </c>
      <c r="I19" s="22">
        <f>H19*1.05</f>
        <v>33.6</v>
      </c>
      <c r="J19" s="18" t="s">
        <v>35</v>
      </c>
    </row>
    <row r="20" spans="1:11" ht="60">
      <c r="A20" s="18"/>
      <c r="B20" s="25"/>
      <c r="C20" s="11" t="s">
        <v>41</v>
      </c>
      <c r="D20" s="26"/>
      <c r="E20" s="18"/>
      <c r="F20" s="22"/>
      <c r="G20" s="22"/>
      <c r="H20" s="22"/>
      <c r="I20" s="22"/>
      <c r="J20" s="18"/>
    </row>
    <row r="21" spans="1:11" ht="15">
      <c r="A21" s="18"/>
      <c r="B21" s="25"/>
      <c r="C21" s="13" t="s">
        <v>38</v>
      </c>
      <c r="D21" s="26"/>
      <c r="E21" s="18"/>
      <c r="F21" s="22"/>
      <c r="G21" s="22"/>
      <c r="H21" s="22"/>
      <c r="I21" s="22"/>
      <c r="J21" s="18"/>
    </row>
    <row r="22" spans="1:11" ht="15">
      <c r="A22" s="23" t="s">
        <v>27</v>
      </c>
      <c r="B22" s="23"/>
      <c r="C22" s="24"/>
      <c r="D22" s="23"/>
      <c r="E22" s="23"/>
      <c r="F22" s="23"/>
      <c r="G22" s="23"/>
      <c r="H22" s="6">
        <f>SUM(H17:H21)</f>
        <v>304</v>
      </c>
      <c r="I22" s="6">
        <f>SUM(I17:I21)</f>
        <v>317.60000000000002</v>
      </c>
      <c r="J22" s="2"/>
    </row>
    <row r="23" spans="1:11" ht="15">
      <c r="A23" s="2">
        <v>7</v>
      </c>
      <c r="B23" s="19" t="s">
        <v>28</v>
      </c>
      <c r="C23" s="20"/>
      <c r="D23" s="19"/>
      <c r="E23" s="19"/>
      <c r="F23" s="19"/>
      <c r="G23" s="19"/>
      <c r="H23" s="19"/>
      <c r="I23" s="19"/>
      <c r="J23" s="5"/>
    </row>
    <row r="24" spans="1:11" ht="75">
      <c r="A24" s="18" t="s">
        <v>29</v>
      </c>
      <c r="B24" s="25" t="s">
        <v>30</v>
      </c>
      <c r="C24" s="12" t="s">
        <v>42</v>
      </c>
      <c r="D24" s="26" t="s">
        <v>21</v>
      </c>
      <c r="E24" s="18">
        <v>30</v>
      </c>
      <c r="F24" s="22">
        <v>6.8</v>
      </c>
      <c r="G24" s="22">
        <f>+F24*1.05</f>
        <v>7.14</v>
      </c>
      <c r="H24" s="22">
        <f>+F24*E24</f>
        <v>204</v>
      </c>
      <c r="I24" s="22">
        <f>+G24*E24</f>
        <v>214.2</v>
      </c>
      <c r="J24" s="18" t="s">
        <v>37</v>
      </c>
    </row>
    <row r="25" spans="1:11" ht="30">
      <c r="A25" s="18"/>
      <c r="B25" s="25"/>
      <c r="C25" s="11" t="s">
        <v>43</v>
      </c>
      <c r="D25" s="26"/>
      <c r="E25" s="18"/>
      <c r="F25" s="22"/>
      <c r="G25" s="22"/>
      <c r="H25" s="22"/>
      <c r="I25" s="22"/>
      <c r="J25" s="18"/>
    </row>
    <row r="26" spans="1:11" ht="15">
      <c r="A26" s="18"/>
      <c r="B26" s="25"/>
      <c r="C26" s="13" t="s">
        <v>38</v>
      </c>
      <c r="D26" s="26"/>
      <c r="E26" s="18"/>
      <c r="F26" s="22"/>
      <c r="G26" s="22"/>
      <c r="H26" s="22"/>
      <c r="I26" s="22"/>
      <c r="J26" s="18"/>
    </row>
    <row r="27" spans="1:11" ht="70.150000000000006" customHeight="1">
      <c r="A27" s="18" t="s">
        <v>31</v>
      </c>
      <c r="B27" s="25" t="s">
        <v>32</v>
      </c>
      <c r="C27" s="12" t="s">
        <v>44</v>
      </c>
      <c r="D27" s="26" t="s">
        <v>21</v>
      </c>
      <c r="E27" s="18">
        <v>1152</v>
      </c>
      <c r="F27" s="22">
        <v>0.8</v>
      </c>
      <c r="G27" s="22">
        <f>F27*1.05</f>
        <v>0.84</v>
      </c>
      <c r="H27" s="22">
        <f>E27*F27</f>
        <v>921.6</v>
      </c>
      <c r="I27" s="22">
        <f>H27*1.05</f>
        <v>967.68</v>
      </c>
      <c r="J27" s="18" t="s">
        <v>34</v>
      </c>
      <c r="K27" s="14"/>
    </row>
    <row r="28" spans="1:11" ht="15">
      <c r="A28" s="18"/>
      <c r="B28" s="25"/>
      <c r="C28" s="13" t="s">
        <v>38</v>
      </c>
      <c r="D28" s="26"/>
      <c r="E28" s="18"/>
      <c r="F28" s="22"/>
      <c r="G28" s="22"/>
      <c r="H28" s="22"/>
      <c r="I28" s="22"/>
      <c r="J28" s="18"/>
    </row>
    <row r="29" spans="1:11" ht="15">
      <c r="A29" s="23" t="s">
        <v>33</v>
      </c>
      <c r="B29" s="23"/>
      <c r="C29" s="24"/>
      <c r="D29" s="23"/>
      <c r="E29" s="23"/>
      <c r="F29" s="23"/>
      <c r="G29" s="23"/>
      <c r="H29" s="6">
        <f>SUM(H24:H28)</f>
        <v>1125.5999999999999</v>
      </c>
      <c r="I29" s="6">
        <f>SUM(I24:I28)</f>
        <v>1181.8800000000001</v>
      </c>
      <c r="J29" s="2"/>
    </row>
  </sheetData>
  <mergeCells count="53">
    <mergeCell ref="E27:E28"/>
    <mergeCell ref="F27:F28"/>
    <mergeCell ref="G27:G28"/>
    <mergeCell ref="H27:H28"/>
    <mergeCell ref="B23:I23"/>
    <mergeCell ref="G24:G26"/>
    <mergeCell ref="I27:I28"/>
    <mergeCell ref="J27:J28"/>
    <mergeCell ref="A29:G29"/>
    <mergeCell ref="A1:J1"/>
    <mergeCell ref="A3:J3"/>
    <mergeCell ref="A4:J4"/>
    <mergeCell ref="A5:J5"/>
    <mergeCell ref="A6:J6"/>
    <mergeCell ref="A7:J7"/>
    <mergeCell ref="H24:H26"/>
    <mergeCell ref="I24:I26"/>
    <mergeCell ref="J24:J26"/>
    <mergeCell ref="A27:A28"/>
    <mergeCell ref="B27:B28"/>
    <mergeCell ref="D27:D28"/>
    <mergeCell ref="A24:A26"/>
    <mergeCell ref="B24:B26"/>
    <mergeCell ref="D24:D26"/>
    <mergeCell ref="E24:E26"/>
    <mergeCell ref="F24:F26"/>
    <mergeCell ref="A22:G22"/>
    <mergeCell ref="H17:H18"/>
    <mergeCell ref="I17:I18"/>
    <mergeCell ref="J17:J18"/>
    <mergeCell ref="A19:A21"/>
    <mergeCell ref="B19:B21"/>
    <mergeCell ref="D19:D21"/>
    <mergeCell ref="E19:E21"/>
    <mergeCell ref="F19:F21"/>
    <mergeCell ref="G19:G21"/>
    <mergeCell ref="H19:H21"/>
    <mergeCell ref="A17:A18"/>
    <mergeCell ref="B17:B18"/>
    <mergeCell ref="D17:D18"/>
    <mergeCell ref="E17:E18"/>
    <mergeCell ref="F17:F18"/>
    <mergeCell ref="A15:A16"/>
    <mergeCell ref="B15:I16"/>
    <mergeCell ref="J15:J16"/>
    <mergeCell ref="I19:I21"/>
    <mergeCell ref="J19:J21"/>
    <mergeCell ref="G17:G18"/>
    <mergeCell ref="A8:J8"/>
    <mergeCell ref="A9:J9"/>
    <mergeCell ref="A10:J10"/>
    <mergeCell ref="A11:J11"/>
    <mergeCell ref="A12:J12"/>
  </mergeCells>
  <pageMargins left="0.7" right="0.7" top="0.75" bottom="0.75" header="0.3" footer="0.3"/>
  <pageSetup paperSize="9" scale="90" orientation="landscape" verticalDpi="0"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Dovilė Andrijauskaitė</dc:creator>
  <cp:lastModifiedBy>Darbas</cp:lastModifiedBy>
  <cp:lastPrinted>2025-06-06T07:54:20Z</cp:lastPrinted>
  <dcterms:created xsi:type="dcterms:W3CDTF">2025-04-02T11:27:08Z</dcterms:created>
  <dcterms:modified xsi:type="dcterms:W3CDTF">2025-06-06T07:54:23Z</dcterms:modified>
</cp:coreProperties>
</file>