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iesieji3\Desktop\2024 KONKURSAI\Priemonės skirtos intervencinei radiologijai\VII PIRKIMAS\VIEŠINIMUI\AmberCellSolutions\"/>
    </mc:Choice>
  </mc:AlternateContent>
  <xr:revisionPtr revIDLastSave="0" documentId="8_{741E3627-5831-484C-B3F8-9E25B82444DD}" xr6:coauthVersionLast="47" xr6:coauthVersionMax="47" xr10:uidLastSave="{00000000-0000-0000-0000-000000000000}"/>
  <bookViews>
    <workbookView xWindow="-120" yWindow="-120" windowWidth="29040" windowHeight="15840" xr2:uid="{89ECD054-9D83-4804-8F55-122BEB4CDA33}"/>
  </bookViews>
  <sheets>
    <sheet name="1-18 pirkimo dalys" sheetId="1" r:id="rId1"/>
    <sheet name="Lapas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33" i="1"/>
  <c r="J30" i="1"/>
  <c r="I30" i="1"/>
  <c r="J26" i="1"/>
  <c r="I26" i="1"/>
  <c r="J8" i="1" l="1"/>
  <c r="I8" i="1"/>
</calcChain>
</file>

<file path=xl/sharedStrings.xml><?xml version="1.0" encoding="utf-8"?>
<sst xmlns="http://schemas.openxmlformats.org/spreadsheetml/2006/main" count="129" uniqueCount="108">
  <si>
    <t>Atviro konkurso sąlygų 2 priedas</t>
  </si>
  <si>
    <t>PRIEMONĖS, SKIRTOS INTERVENCINEI RADIOLOGIJAI VII</t>
  </si>
  <si>
    <t>1-20 PIRKIMO ORBJEKTO DALYS</t>
  </si>
  <si>
    <t>Prekių techninė specifikacija</t>
  </si>
  <si>
    <t>* Pasiūlymas, kuriame nurodyta kaina yra didesnė, bus atmestas kaip neatitinkantis pirkimo dokumentuose nustatytų reikalavimų.</t>
  </si>
  <si>
    <t>Pirkimo dalies Nr.</t>
  </si>
  <si>
    <t>Pirkimo dalies pavadinimas</t>
  </si>
  <si>
    <t>Mato vnt.</t>
  </si>
  <si>
    <t>Maksimalus poreikis 36 mėn.</t>
  </si>
  <si>
    <t>Maksimalios perkančiajai organizacijai priimtinos pasiūlymo kainos  įskaitant visus mokesčius, Eur*</t>
  </si>
  <si>
    <t>Techniniai reikalavimai</t>
  </si>
  <si>
    <t>PVM tarifas (%)</t>
  </si>
  <si>
    <t>Vieneto kaina Eur, be PVM</t>
  </si>
  <si>
    <t>Bendra pasiūlymo kaina Eur, be PVM</t>
  </si>
  <si>
    <t>Bendra pasiūlymo kaina Eur, su PVM</t>
  </si>
  <si>
    <r>
      <t xml:space="preserve">Gamintojas, komercinis prekės pavadinimas, kataloginis prekės Nr. </t>
    </r>
    <r>
      <rPr>
        <b/>
        <sz val="11"/>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</si>
  <si>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sz val="11"/>
        <color rgb="FFFF0000"/>
        <rFont val="Times New Roman"/>
        <family val="1"/>
        <charset val="186"/>
      </rPr>
      <t>(privaloma užpildyti)</t>
    </r>
  </si>
  <si>
    <t>1</t>
  </si>
  <si>
    <t>Kraujagyslės uždarymo priemonės</t>
  </si>
  <si>
    <t>vnt.</t>
  </si>
  <si>
    <t>1. Punkcijos anga uždarančios dalys pagamintos iš visiškai besirezorbuojančių medžiagų: kolageno, PGA. 
2. Visi sistemos komponentai pilnai absorbuojasi per 60-90 dienų.
3. Komplektuojama su : 70 cm pravedėju su ,,J" formos galu (6F-0,035" diametras. 8F-0,038" diametras), arteriotominiu nukreipėju, įvedimo kateteriu.
4. V-Twist kolageno įvedimo technologija.
5. Galima naudoti antegradinei ir retrogradinei arterijų punkcijai uždaryti.
6. Tinka 0,035", 0,038" pravedėjui.
7. Dydis: 6F, 8F.</t>
  </si>
  <si>
    <t>Terumo / Angioseal VIP/ 61013x</t>
  </si>
  <si>
    <t>Katalogas_poz1.pdf (2,4 psl);
Katalogas_poz1-2.pdf(1 psl)</t>
  </si>
  <si>
    <t>2</t>
  </si>
  <si>
    <t>Mechaninės trombektomijos rinkinys periferinių arterijų gydymui:</t>
  </si>
  <si>
    <t>2.1.</t>
  </si>
  <si>
    <t>Trombektominis įrenginys (1 vnt.) (nuoma/panauda):</t>
  </si>
  <si>
    <t>2.1.1.</t>
  </si>
  <si>
    <t xml:space="preserve">Reikalavimai įrenginiui: Pavaros konsolė ir valdymo rankena su elelktromagnetine jungtimi. Skirta mechaninės trombektomijos kateterių naudojimui ir valdymui. Pagrindinės savybės: suderinama su siūlomais kateteriais; Pavaros sūkius galima valdyti rankiniu arba pėdos jungikliu. Pritaikymo sritys: pavaros sistema yra naudojama intervencinėje radiologijoje bei kraujagyslių chirurgijoje, siekiant efektyviai pašalinti trombus, trimbinę masę ir aterosklerotines plokšteles. </t>
  </si>
  <si>
    <t>2.2.</t>
  </si>
  <si>
    <t>Priemonės darbui su trombektominiu įrenginiu</t>
  </si>
  <si>
    <t>2.2.1.</t>
  </si>
  <si>
    <t>Mechaninės trombektomijos rinkinys periferinių arterijų gydymui.</t>
  </si>
  <si>
    <t xml:space="preserve">1. Skirtas ūminei ir lėtinei periferinių arterijų trombozei gydyti.
2. 6Fr ir 8Fr rotacinis kateteris, jungiamas elektromagnetinės rankenos pagalba prie rotacinio mechanizmo.
3. Sistemos ilgiai - 85, 110, 135 cm.
4. Komplektuojamas su 0,018", 180 cm. hidrofiline viela, su steriliais dangalais kateteriui ir rotoriaus elektromechaninei daliai uždengti.
5. Tinkantis trombektominiam įrenginiui (siūlomam 2.1. pozicijoje).
</t>
  </si>
  <si>
    <t>Priemonių suma iš viso, Eur:</t>
  </si>
  <si>
    <t>Įrenginio (1 vnt.) 1 kalendorinio mėnesio nuomos kaina Eur:</t>
  </si>
  <si>
    <t>Įrenginio (1vnt.) 36 kalendorinių mėnesių nuomos kaina Eur:</t>
  </si>
  <si>
    <t>Bendra 2 pirkimo dalies kaina, Eur:</t>
  </si>
  <si>
    <t>3</t>
  </si>
  <si>
    <t>Didelio spindžio reperfuzijos kateteris trombų aspiracijai venose ir didelio spindžio periferinėse arterijose</t>
  </si>
  <si>
    <r>
      <t xml:space="preserve">1. Kateteris sudarytas iš 10 pereinamųjų zonų, užtikrinančių kateterio lankstumą.
2. Kateterio karkasas- nerūdijančio plieno ir nitinolo spiralė.
3. Distaliojo galo žymuo.
4. Suderinamas su ,,Penumbra" aspiracijos siurbliu.
5. Distalioji dalis su platinos tinkleliu, kuris užtikrina lankstumą ir matomumą procedūros metu.                                                                                            
6. Kateterio distalioji dalis padengta hidrofiline danga.                                    
7. Vidinis spindis padengtas PTFE.                                                                             8. Kateterio proksimalusis / distalusis išorinis skersmuo 6F ir 8F.                   
9. Kateterio darbinis ilgis: 85 cm, 115 cm, 135 cm.                                         
10. Kateterio antgalio konfigūracijos: </t>
    </r>
    <r>
      <rPr>
        <i/>
        <sz val="11"/>
        <color indexed="8"/>
        <rFont val="Times New Roman"/>
        <family val="1"/>
        <charset val="186"/>
      </rPr>
      <t xml:space="preserve">Stright, Torq ir XTorq.                              
</t>
    </r>
    <r>
      <rPr>
        <sz val="11"/>
        <color indexed="8"/>
        <rFont val="Times New Roman"/>
        <family val="1"/>
        <charset val="186"/>
      </rPr>
      <t xml:space="preserve">11.Suderinamas su 0,035" - 0,038" pravedėjais.                                            
12. Komplektuojamas su separatoriumi, kuris:                                                      12.1. Nitinolo kateteris su distaliuoju išoriniu skersmeniu 0,068";                        
12.2. Darbinis ilgis 150 cm.                                                                                12.3. Padengtas PTFE.                             
</t>
    </r>
  </si>
  <si>
    <t>4</t>
  </si>
  <si>
    <t>Reolizinės trombolizės specialūs išsiurbimo kateteriai</t>
  </si>
  <si>
    <t xml:space="preserve">1. Naudojama periferinių arterijų, venų, įvairaus senumo trombų susmulkinimui ir išsiurbimui.
2. Sistema sudaro specialūs kateteriai atskiroms kraujagyslėms ir aparatas-konsolė.
3. Aparatas-konsolė monitoruoja ir kontroliuoja visa sistemą, trombai iš kraujagyslių per kateterį išsiurbiami į surenkamąjį maišelį.
4. Mažiausias arterijų ar venų, iš kurių išsiurbiamas trombas, diametras 2-3 mm.
5. Kateterio ilgis nuo 50 cm iki 140 cm., storis nuo 4F iki 6F, priklausomai nuo tipo ir paskirties.                                                                                   
6. Kateteriai naudojami su 0,014" ar 0,035" storio pravedėjais.                                
7. Tinkami 6-8 F nukreipiantiesiems kateteriams arba 4-6 F                       introdiuseriams.                                                                                          
8. Izotoninio natrio chlorido tirpalo tėkmės greitis nuo 40 ml/min iki 60 ml/min.                                                                                                            9. Suminė veikimo trukmė nuo 480 s iki 600 s, veikimo trukmė, atsiradus kateteryje kraujui nuo 240 s iki 300 s.                         
</t>
  </si>
  <si>
    <t>5</t>
  </si>
  <si>
    <t>Vienkartinė švirkštų sistema kontrastinėms medžiagoms injekuoti</t>
  </si>
  <si>
    <r>
      <t xml:space="preserve">1. Sterili pakuotė, su galiojimo data;
2. Švirkšto talpa 150 ml;
3. Užpildymo vamzdelis;
4. Darbinis slėgis nuo 100 iki 1200 psi su žymėjimu ant pakuotės;
5. Švirkštai pritaikyti prailginimo sistemai su Twist &amp; Go"funkcija.                                                
</t>
    </r>
    <r>
      <rPr>
        <sz val="11"/>
        <color rgb="FFFF0000"/>
        <rFont val="Times New Roman"/>
        <family val="1"/>
        <charset val="186"/>
      </rPr>
      <t>6. Tinkanti ligoninės turimam MEDRAD Mark 7 Arterion injektoriui.</t>
    </r>
  </si>
  <si>
    <t>6</t>
  </si>
  <si>
    <t>Prailginimo linija</t>
  </si>
  <si>
    <r>
      <t>1. Ilgis -150 cm (±2 cm);               
2. Slėgis - 2 bar. arba 29,00755 PSI;                
3. Sterilus, lankstus (minkštas);                
4. Be DEHP (plastifikatorius, be latekso);                  
5. U</t>
    </r>
    <r>
      <rPr>
        <sz val="11"/>
        <rFont val="Times New Roman"/>
        <family val="1"/>
        <charset val="186"/>
      </rPr>
      <t xml:space="preserve">žpildymo tūris - 2,6 ml.                                                                         
6. Turi būti lengvai prijungiama prie MEDRAD MARK5 PROVIS, MEDRAD MARK 7 arterion automatinio švirkšto.  </t>
    </r>
    <r>
      <rPr>
        <sz val="11"/>
        <color theme="1"/>
        <rFont val="Times New Roman"/>
        <family val="1"/>
        <charset val="186"/>
      </rPr>
      <t xml:space="preserve">                                                                  
</t>
    </r>
  </si>
  <si>
    <t>7</t>
  </si>
  <si>
    <t>ROSEN tipo palaikanti standžioji viela</t>
  </si>
  <si>
    <t>Didelio standumo palaikanti Rosen tipo viela skirta didelio diametro stentų ir periferinių stentgaftų implantacijoms. Plieninė dengta PTFE viela. Ilgis: 145 cm. 180 cm, 260 cm. Diametras 0,035 ". Lankstus vielos galiukas viengubos J formos kreivės, ilgis 1,5 cm.</t>
  </si>
  <si>
    <t>8</t>
  </si>
  <si>
    <t xml:space="preserve">Specialūs ilgi hidrofiliniai įvedėjai periferinėms procedūroms </t>
  </si>
  <si>
    <t>1. Išorinio paviršiaus padengimas: hidrofilinė medžiaga visame ilgyje;
2. Vidinis paviršius padengtas teflonu įvedėjo korpusas sutvirtintas plieninėmis spiralės vijomis (nepintas) su dviem vidiniais lanksčiais dilatoriais: 0,018" ir 0,035/0,38" diametro dydis: 4 Fr; 5 Fr.
3. Didelio vidinio diametro: 4 Fr - ne mažiau kaip 0,061";
4. 5 Fr - ne mažiau kaip 0,074";
5. Ilgis: 90 cm, 110 cm.                                                
6. Distalinis galas ne mažiau 7 cm minkštas, su atraumatiniu rentgenokontrastiniu galiuku, rentgenokontrastinis žymeklis integruotas sienelėje ir nemažinantis vidinio spindžio.                       
7. Įvedėjo vožtuvų pasirinkimas: Tuohy-Borst, Check-Flo su šonine atšaka.</t>
  </si>
  <si>
    <t>9</t>
  </si>
  <si>
    <t>Introdiuseriai formuojamu galiuku</t>
  </si>
  <si>
    <t>1. Išorinio paviršiaus padengimas: hidrofilinė medžiaga visame ilgyje;                                  
2. Vidinis paviršius padengtas teflonu leidžiantis lengvai priemonėms slysti vidiniu paviršiumi;                              
3. Įvedėjo korpusas sutvirtintas metalinėmis spiralės vijomis (nepintas) suteikdamas lankstumą, ir atsparumą užlenkimams.
4. Su tarpusavyje fiksuojančiu dilatatoriumi.                              
5. Vidinis diametras: 6 Fr (ID 2.2 mm; OD 2.6 mm); 7 Fr (ID 2.5 mm; OD 3.1 mm); 8 Fr (ID 2.9 mm; OD 3.5 mm).                                             
6. Introdiuserio ilgis: 70 cm; 90 cm.                                                                       7. Tinkamos vielos pravedėjos diametras 0,038".                                               8. Introdiuseris tiesaus galiuko, kuris gali būti formuojamas šaltuoju būdu.                                                                                                            9. Su rentgenokontrastiniu žymeniu integruotu sienelėje ir nemažinantis vidinio spindžio.                                                                                                   
10. Komplektuojamas su Check-Flo hemostatiniu vožtuvu, kuris turi papildomą šoninę atšaką praplovimui ar kontrastui.                                                      
11. Spalvinis dydžių žymėjimas.</t>
  </si>
  <si>
    <t>10</t>
  </si>
  <si>
    <t xml:space="preserve">Vaistus išskiriantis balioninis diliatacinis kateteris OTW tipo  </t>
  </si>
  <si>
    <r>
      <t>1. Baliono diametras: 4,0 - 5,0 - 6,0 - 7,0 - 8,0 mm.;                                  
2. Baliono ilgis: 40, 60, 80, 100, 120, 150 mm;                              
3. Kateterio ilgis: 75, 130 cm (</t>
    </r>
    <r>
      <rPr>
        <sz val="11"/>
        <color indexed="8"/>
        <rFont val="Calibri"/>
        <family val="2"/>
        <charset val="186"/>
      </rPr>
      <t>±</t>
    </r>
    <r>
      <rPr>
        <sz val="11"/>
        <color indexed="8"/>
        <rFont val="Times New Roman"/>
        <family val="1"/>
        <charset val="186"/>
      </rPr>
      <t xml:space="preserve"> 3 mm);
4. Metalinis pravedėjas: 0,035" (0,89 mm);                       
5. Nominalus slėgis - 6 atm.;                                            
6. Max. slėgis - iki 16 atm.;                                                                          
7. Introdiuseris: 5-6 F;                                                                                                                     8. Kateterio įėjimo profilis: nuo 0,04" (1,04 mm);                                                                                                       9. Baliono praeinamumo profilis: nuo 0,065" (1,65 mm);                                                                                              10. Veiklioji medžiaga: lipofilinio citostatiko mišinys su hidrofiline matrica (pvz., Paclitaxel + Resveratrol, arba lygiavertis), be polimerų.                                                                                         11. Veikliosios medžiagos koncentracija; ne mažiau 3 mcg/mm².</t>
    </r>
  </si>
  <si>
    <t>11</t>
  </si>
  <si>
    <t xml:space="preserve">1. Punkcijos angą uždarančios dalys pagamintos iš visiškai besirezorbuojančių polimerinių diskų bei siūlo;                                       
2. Visi sistemos komponentai pilnai absorbuojasi per 60-90 dienų.           
3. Komplektuojama su  70 cm pravedėju su J formos galu (0,038 ", diletatoriumi;                                                                                     
4. Galima naudoti antegradiniai ir retrogradiniai arterijų punkcijai uždaryti;                                                                                               5. Pravedėjas 0,035" ir 0,038 ";                                                                          6. Dydis 7 F.                                  
</t>
  </si>
  <si>
    <t>Terumo / Femoseal / C11202</t>
  </si>
  <si>
    <t>Katalogas_poz11.pdf (1-2 psl)</t>
  </si>
  <si>
    <t>12</t>
  </si>
  <si>
    <t>Įsirėžiantis balioninis diliatacinis kateteris</t>
  </si>
  <si>
    <t xml:space="preserve"> vnt.</t>
  </si>
  <si>
    <t xml:space="preserve">1. Baliono diametras 4,0, 5,0, 6,0 mm.
2. Baliono ilgis 100, 200 mm.
3. Kateterio ilgis 90 cm, 137cm. (± 1 cm)
4. Pravedėjas  0,014 "  (0,36 mm) 
5. Slėgis  iki 12 atmosferų.
</t>
  </si>
  <si>
    <t>13</t>
  </si>
  <si>
    <t xml:space="preserve">Balioninis dilatacinis kateteris su vaistais
</t>
  </si>
  <si>
    <t xml:space="preserve">1. Baliono diametras 5,0, 6,0, 7,0 mm.
2. Baliono ilgis 30, 40, 60, 80, 100 mm.
3. Kateterio ilgis 80, 135 cm. (± 2 cm)
4. Pravedėjas  0,014 "  (0,36 mm), 0,018" (0,457 mm)
5. Turi atlaikyti slėgį iki 14 atmosferų.
6. Introdiuseris: 5F.
7. Baliono padengimas veikliaja medžiaga: paclitaxel arba analogiškas.
</t>
  </si>
  <si>
    <t>14</t>
  </si>
  <si>
    <t xml:space="preserve">Balioninis dilatacinis kateteris
</t>
  </si>
  <si>
    <t xml:space="preserve">1. Baliono diametras 3,0, 4,0, 5,0, 6,0, 7,0 mm.
2. Baliono ilgis 20, 40, 60, 80, 100, 120, 150, 200 mm.
3. Kateterio ilgis 135 cm. (± 2 cm)
4. Pravedėjas  0,035 "  (0,89 mm) 
5. Turi atlaikyti slėgį:  iki 20 atmosferų 3-4 mm diametro balionams.
6. Introdiuseris: 5-6F.
</t>
  </si>
  <si>
    <t>15</t>
  </si>
  <si>
    <t>1. Baliono diametras 3,0, 4,0, 5,0 mm.
2. Baliono ilgis 20, 40, 60, 80, 100, 120, 150, 200 mm.
3. Kateterio ilgis 90 cm, 135 cm. (± 3 cm)
4. Pravedėjas  0,035 "  (0,89 mm) 
5. Turi atlaikyti slėgį: iki 20 atmosferų.
6. Introdiuseris: 6F.
7. Pravedėjas įvedamas SOE metodu.</t>
  </si>
  <si>
    <t>Terumo/ Metacross / BD-Lxxxxx</t>
  </si>
  <si>
    <t>Katalogas_poz15.pdf; (3 psl, 5-6 psl)</t>
  </si>
  <si>
    <t>16</t>
  </si>
  <si>
    <t>Kraujagyslių diliatatorius</t>
  </si>
  <si>
    <t xml:space="preserve">1. Ilgis 50, 100, 150, 200, 250 mm (±1 mm)
2. Diametras 5F;                                                                                       
3. Metalinis pravedėjas 0,035" (0,89 mm).
</t>
  </si>
  <si>
    <t>17</t>
  </si>
  <si>
    <t>Specialus pravedėjas</t>
  </si>
  <si>
    <t>1. Ilgis 200, 235, 300 cm (± 3 cm)                                                            
2. Diametras 0,014 " (0,36 mm)</t>
  </si>
  <si>
    <t>18</t>
  </si>
  <si>
    <t>Specialus hibridinis pravedėjas su PTFE ir hidrofiline danga</t>
  </si>
  <si>
    <t xml:space="preserve">1. Ilgis -180 cm, 300 cm  (± 2 mm) - 25 cm distalinis galas dengtas hidrofiline danga.                                                                                     
1.1. Diametras - 0,014 " (0,36 mm); 0,018 " (0,46 mm).                            
2. Ilgis - 180 cm, 260 cm (± 2 mm) - 25 cm distalinis galas dengtas hidrofiline danga.                                                                                              2.1. Diametras 0,035 " (0,89 mm);                                                                     3. Distalinis galas tiesus, lenktas.                                                                                                                                                                                                                                                                              </t>
  </si>
  <si>
    <t>Terumo/ Glidewire advantage/ RA*xxxxxxxCM</t>
  </si>
  <si>
    <t>Katalogas_poz18.psd (1-2 psl)</t>
  </si>
  <si>
    <t>19</t>
  </si>
  <si>
    <t>Intravaskulinė ultragarsinė vaizdinės diagnostikos sistema su priemonėmis:</t>
  </si>
  <si>
    <t>19.1.</t>
  </si>
  <si>
    <t>Intravaskulinė ultragarsinė vaizdinės diagnostikos sistema (1 vnt.) (nuoma/panauda):</t>
  </si>
  <si>
    <t>19.1.1.</t>
  </si>
  <si>
    <t xml:space="preserve"> Reikalavimai Intravaskulinė ultragarsinė vaizdinės diagnostiko sistemai:                                                                                                                                                                                                                                                                                                                                                          1. Konstrukcija, paskirtis: Mobili skaitmeninė sistema, skirta intravaskuliniams ultragarsiniams tyrimams, su galimybe matuoti frakcijinį kraujotakos rezervą.
2. Panaudojimo sritis: Naudojama intervencinės kardiologijos ir angiologijos operacinėse, atliekant angiografines diagnostines ir gydomasias procedūras: širdies vainikinėse, miego, periferinėse arterijose ir atliekant intrakardinį echo (ICE) matavimą.
3. Intravaskulinis daviklis skirtas vainikinių arterijų ištyrimui:  Skirta kateteriams su darbiniu dažnių iki 60 MHz.
4. Pagrindinės atliekamos funkcijos: 1. Arterijos sienelės struktūros spalvinis atvaizdavimas morfohistologiniam arterijų tyrimui.; 2. Skaitmeninė arterijos ultragarsinio vaizdo išilginė rekonstrukcija.
5. Tyrimo  segmento  parametrai: 1. iki 6800 kadrų ištraukiant rankiniu būdu; 2. Ne mažiau 3000 kadrų ištraukiant automatiškai 1 mm/s greičiu; 3. Ne mažiau  6000 kadrų ištraukiant automatiškai 0,5 mm/s greičiu.
6. Duomenų  archyvavimas ir analizė 1. Ultragarsinių vaizdų analizės realiame laike galimybė; 2. “Stop-kadro” galimybė; 3. Suderinama su DICOM ; 4. Automatinis kraujagyslės geometrinių charakteristikų apskaičiavimas  ir atvaizdavimas. ; 5. Automatinis stenozės procentinis įvertinimas, tiek pagal diametrą, tiek pagal plotą.; 6. Galimybė įrašyti ir spausdinti ultragarsinius vaizdus grafiniu formatu.
7. DICOM 3.0 programinė įranga 1. DICOM Store; 2. DICOM Worklist
8. Aparato valdymo blokas: Informatyvus ekranas.
9. Monitorius: 1. Istrižainė ne mažiau 19''; 2. Rezoliucija ne mažiau 1280x1024 taškų .
10. Ribų nustatymo  funkcijos: 1. Automatinis spindžio ir kraujagyslės ribų nustatymas; 2. Pateikia mažiausią ir didžiausią įstrižainę, plotus ir susiaurėjimo procentą (dalyvaujant operatoriui).
11. Vaizdų priėmimo nustatymai 1. Automatinis kateterio atpažinimas; 2. Automatinis mastelio nustatymas pagal kateterio dažnį.
12. Atitraukimo sistema: Integruota, su nuimama mova
13. Papildomos programos ir galimybės: 1. Dinaminė apžvalga- konvertuoja statinius IVUS vaizdus į dinaminius; 2. Automatinė IVUS vaizdų sustiprinimo programa; 3. Galimybė atnaujinti ir tobulinti operacinę sistemą. Automatinė stento dimensijų nustatymo programa.
14. Elektros maitinimas: Iš ~220 V ±10%, 50 Hz  elektros tinklo. 
</t>
  </si>
  <si>
    <t>19.2</t>
  </si>
  <si>
    <t>Priemonės darbui su Intravaskulinė ultragarsinė vaizdinės diagnostikos sistema</t>
  </si>
  <si>
    <t>19.2.1.</t>
  </si>
  <si>
    <t>Intravaskulinio ultragarso  kateteris</t>
  </si>
  <si>
    <t xml:space="preserve">1. Suderinamas su 4F introdiuseriu;                                                               2. Aukštos skiriamosios gebos 30 MHz transdiuseris su signalo filtravimu;                                                                                    3. Kateterio ilgis 135 cm (± 2 cm);                                                                     4. Kateterio OD diametras ne daugiau 3.6 F;                                                    5. Pravedėjas 0.018 "  (0,36 mm);                                                                6. Veikimo principas - mechaninis sukimasis;                                                          7. Tinka aparatui iLab;                                                                                          8. Tinkantys Intravaskulinei ultragarsinei vaizdinei diagnostikos sistemai (siūlomai 19.1.1. pozicijoje).                            </t>
  </si>
  <si>
    <t>Intravaskulinės ultragarsinės vaizdinės diagnostikos sistemos (1 vnt.) 1 kalendorinio mėnesio nuomos kaina Eur:</t>
  </si>
  <si>
    <t>Intravaskulinės ultragarsinės vaizdinės diagnostikos sistemos (1vnt.) 36 kalendorinių mėnesių nuomos kaina Eur:</t>
  </si>
  <si>
    <t>Bendra 19 pirkimo dalies kaina, Eur:</t>
  </si>
  <si>
    <t>20</t>
  </si>
  <si>
    <t>Balioninis dilatacinis kateteris</t>
  </si>
  <si>
    <t>1. Baliono diametras: 3,0, 4,0, 5,0 mm;                                                            2. Baliono ilgis: 20, 40, 60, 80, 100, 150, 220 mm;                                
2.1. Baliono diametras: 6.0, 7,0, 8,0 mm;                                                        2.2. Baliono ilgis: 40, 60, 80, 100 mm;                                              3.Baliono diametras: 9,0, 10,0, 12,0 mm;                                                  3.1. Baliono ilgis: 40, 60 mm;                                                                      
4. Kateterio ilgis: 80, 130 cm (± 2cm);                                                        
5. Turi atlaikyti slėgį: nuo 8 iki 14 atmosferų;                                                      6. Pravedėjas: 0,035" (0,89 mm);                                                              
7. Introdiuseris: 5F-3,0, 4,0, 5,0, 6,0 mm balioniniams kateteriams;                                                                                    8. 6F -7,0, 8,0 mm balioniniams kateteriams;                                              
9. 7F - 9,0, 10,0, 12,0 mm balioniniams kateteriams.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</si>
</sst>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86"/>
      <scheme val="minor"/>
    </font>
    <font>
      <sz val="12"/>
      <name val="Times New Roman"/>
      <family val="1"/>
      <charset val="186"/>
    </font>
    <font>
      <b/>
      <sz val="12"/>
      <name val="Times New Roman"/>
      <family val="1"/>
      <charset val="186"/>
    </font>
    <font>
      <sz val="12"/>
      <color indexed="8"/>
      <name val="Times New Roman"/>
      <family val="1"/>
      <charset val="186"/>
    </font>
    <font>
      <sz val="12"/>
      <color rgb="FFFF0000"/>
      <name val="Times New Roman"/>
      <family val="1"/>
      <charset val="186"/>
    </font>
    <font>
      <b/>
      <sz val="11"/>
      <name val="Times New Roman"/>
      <family val="1"/>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sz val="11"/>
      <color theme="1"/>
      <name val="Times New Roman"/>
      <family val="1"/>
      <charset val="186"/>
    </font>
    <font>
      <sz val="11"/>
      <name val="Times New Roman"/>
      <family val="1"/>
      <charset val="186"/>
    </font>
    <font>
      <sz val="10"/>
      <name val="Arial"/>
      <family val="2"/>
      <charset val="186"/>
    </font>
    <font>
      <sz val="11"/>
      <color indexed="8"/>
      <name val="Times New Roman"/>
      <family val="1"/>
      <charset val="186"/>
    </font>
    <font>
      <sz val="11"/>
      <color indexed="8"/>
      <name val="Calibri"/>
      <family val="2"/>
      <charset val="186"/>
    </font>
    <font>
      <i/>
      <sz val="11"/>
      <color indexed="8"/>
      <name val="Times New Roman"/>
      <family val="1"/>
      <charset val="186"/>
    </font>
    <font>
      <sz val="12"/>
      <color theme="1"/>
      <name val="Times New Roman"/>
      <family val="1"/>
      <charset val="186"/>
    </font>
    <font>
      <sz val="10"/>
      <name val="Times New Roman"/>
      <family val="1"/>
      <charset val="186"/>
    </font>
    <font>
      <sz val="10"/>
      <color theme="1"/>
      <name val="Times New Roman"/>
      <family val="1"/>
      <charset val="186"/>
    </font>
    <font>
      <sz val="8"/>
      <name val="Aptos Narrow"/>
      <family val="2"/>
      <charset val="186"/>
      <scheme val="minor"/>
    </font>
    <font>
      <b/>
      <sz val="12"/>
      <color rgb="FF000000"/>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wrapText="1"/>
    </xf>
    <xf numFmtId="0" fontId="3" fillId="0" borderId="0" xfId="0" applyFont="1"/>
    <xf numFmtId="0" fontId="2" fillId="0" borderId="0" xfId="0" applyFont="1" applyAlignment="1">
      <alignment horizontal="center"/>
    </xf>
    <xf numFmtId="0" fontId="4" fillId="0" borderId="0" xfId="0" applyFont="1"/>
    <xf numFmtId="0" fontId="5" fillId="2" borderId="1" xfId="0" applyFont="1" applyFill="1" applyBorder="1" applyAlignment="1">
      <alignment horizontal="center" vertical="center" wrapText="1"/>
    </xf>
    <xf numFmtId="0" fontId="6" fillId="0" borderId="2" xfId="0" applyFont="1" applyBorder="1" applyAlignment="1">
      <alignment horizontal="center" vertical="center" wrapText="1" shrinkToFi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11" fillId="0" borderId="0" xfId="0" applyFont="1"/>
    <xf numFmtId="0" fontId="15" fillId="0" borderId="2" xfId="0" applyFont="1" applyBorder="1" applyAlignment="1">
      <alignment vertical="top" wrapText="1"/>
    </xf>
    <xf numFmtId="0" fontId="16" fillId="0" borderId="2" xfId="0" applyFont="1" applyBorder="1" applyAlignment="1">
      <alignment horizontal="center" vertical="top"/>
    </xf>
    <xf numFmtId="0" fontId="1" fillId="0" borderId="2" xfId="0" applyFont="1" applyBorder="1" applyAlignment="1">
      <alignment horizontal="left" vertical="top" wrapText="1" shrinkToFit="1"/>
    </xf>
    <xf numFmtId="0" fontId="5" fillId="4" borderId="1" xfId="0" applyFont="1" applyFill="1" applyBorder="1" applyAlignment="1">
      <alignment horizontal="center" vertical="center" wrapText="1"/>
    </xf>
    <xf numFmtId="49" fontId="8" fillId="3" borderId="2" xfId="0" applyNumberFormat="1" applyFont="1" applyFill="1" applyBorder="1" applyAlignment="1">
      <alignment vertical="top"/>
    </xf>
    <xf numFmtId="0" fontId="15" fillId="3" borderId="2" xfId="0" applyFont="1" applyFill="1" applyBorder="1" applyAlignment="1">
      <alignment vertical="top" wrapText="1"/>
    </xf>
    <xf numFmtId="0" fontId="15" fillId="3" borderId="2" xfId="0" applyFont="1" applyFill="1" applyBorder="1" applyAlignment="1">
      <alignment horizontal="center" vertical="top"/>
    </xf>
    <xf numFmtId="0" fontId="17" fillId="3" borderId="2" xfId="0" applyFont="1" applyFill="1" applyBorder="1" applyAlignment="1">
      <alignment vertical="top"/>
    </xf>
    <xf numFmtId="49" fontId="8" fillId="0" borderId="2" xfId="0" applyNumberFormat="1" applyFont="1" applyBorder="1" applyAlignment="1">
      <alignment vertical="top"/>
    </xf>
    <xf numFmtId="0" fontId="15" fillId="0" borderId="2" xfId="0" applyFont="1" applyBorder="1" applyAlignment="1">
      <alignment horizontal="center" vertical="top"/>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6" fillId="0" borderId="2" xfId="0" applyFont="1" applyBorder="1" applyAlignment="1">
      <alignment horizontal="center"/>
    </xf>
    <xf numFmtId="0" fontId="11" fillId="0" borderId="2" xfId="0" applyFont="1" applyBorder="1"/>
    <xf numFmtId="0" fontId="0" fillId="0" borderId="2" xfId="0" applyBorder="1" applyAlignment="1">
      <alignment vertical="top"/>
    </xf>
    <xf numFmtId="0" fontId="0" fillId="0" borderId="2" xfId="0" applyBorder="1" applyAlignment="1">
      <alignment wrapText="1"/>
    </xf>
    <xf numFmtId="0" fontId="9" fillId="0" borderId="2"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 xfId="0" applyFont="1" applyBorder="1" applyAlignment="1">
      <alignment vertical="top" wrapText="1"/>
    </xf>
    <xf numFmtId="0" fontId="9" fillId="0" borderId="7" xfId="0" applyFont="1" applyBorder="1" applyAlignment="1">
      <alignment horizontal="left" vertical="top" wrapText="1"/>
    </xf>
    <xf numFmtId="0" fontId="9" fillId="0" borderId="2" xfId="0" applyFont="1" applyBorder="1" applyAlignment="1">
      <alignment horizontal="left" vertical="top" wrapText="1"/>
    </xf>
    <xf numFmtId="2" fontId="9" fillId="0" borderId="2" xfId="0" applyNumberFormat="1" applyFont="1" applyBorder="1" applyAlignment="1">
      <alignment horizontal="left" vertical="top" wrapText="1"/>
    </xf>
    <xf numFmtId="0" fontId="10" fillId="0" borderId="2" xfId="0" applyFont="1" applyBorder="1" applyAlignment="1">
      <alignment vertical="top" wrapText="1"/>
    </xf>
    <xf numFmtId="0" fontId="8" fillId="0" borderId="2" xfId="0" applyFont="1" applyBorder="1"/>
    <xf numFmtId="0" fontId="9" fillId="0" borderId="2" xfId="0" applyFont="1" applyBorder="1" applyAlignment="1">
      <alignment wrapText="1"/>
    </xf>
    <xf numFmtId="0" fontId="8" fillId="0" borderId="2" xfId="0" applyFont="1" applyBorder="1" applyAlignment="1">
      <alignment vertical="top"/>
    </xf>
    <xf numFmtId="49" fontId="8" fillId="0" borderId="4" xfId="0" applyNumberFormat="1" applyFont="1" applyBorder="1" applyAlignment="1">
      <alignment vertical="top"/>
    </xf>
    <xf numFmtId="0" fontId="9" fillId="0" borderId="13" xfId="0" applyFont="1" applyBorder="1" applyAlignment="1">
      <alignment vertical="top" wrapText="1"/>
    </xf>
    <xf numFmtId="0" fontId="9" fillId="0" borderId="13"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vertical="top" wrapText="1"/>
    </xf>
    <xf numFmtId="0" fontId="10" fillId="0" borderId="15" xfId="0" applyFont="1" applyBorder="1" applyAlignment="1">
      <alignment horizontal="left" vertical="top" wrapText="1"/>
    </xf>
    <xf numFmtId="0" fontId="9" fillId="0" borderId="13" xfId="0" applyFont="1" applyBorder="1" applyAlignment="1">
      <alignment horizontal="left" vertical="top" wrapText="1"/>
    </xf>
    <xf numFmtId="0" fontId="9" fillId="0" borderId="9" xfId="0" applyFont="1" applyBorder="1" applyAlignment="1">
      <alignment horizontal="left" vertical="top" wrapText="1"/>
    </xf>
    <xf numFmtId="0" fontId="10" fillId="0" borderId="9" xfId="0" applyFont="1" applyBorder="1" applyAlignment="1">
      <alignment vertical="top"/>
    </xf>
    <xf numFmtId="0" fontId="10" fillId="0" borderId="2" xfId="0" applyFont="1" applyBorder="1" applyAlignment="1">
      <alignment vertical="top"/>
    </xf>
    <xf numFmtId="0" fontId="15" fillId="0" borderId="5" xfId="0" applyFont="1" applyBorder="1" applyAlignment="1">
      <alignment vertical="top"/>
    </xf>
    <xf numFmtId="0" fontId="9" fillId="0" borderId="5" xfId="0" applyFont="1" applyBorder="1" applyAlignment="1">
      <alignment horizontal="center" vertical="top"/>
    </xf>
    <xf numFmtId="0" fontId="15" fillId="0" borderId="8" xfId="0" applyFont="1" applyBorder="1" applyAlignment="1">
      <alignment vertical="top" wrapText="1"/>
    </xf>
    <xf numFmtId="0" fontId="1" fillId="0" borderId="6" xfId="0" applyFont="1" applyBorder="1" applyAlignment="1">
      <alignment vertical="top"/>
    </xf>
    <xf numFmtId="0" fontId="1" fillId="0" borderId="8" xfId="0" applyFont="1" applyBorder="1" applyAlignment="1">
      <alignment wrapText="1"/>
    </xf>
    <xf numFmtId="1" fontId="1" fillId="0" borderId="2" xfId="0" applyNumberFormat="1" applyFont="1" applyBorder="1" applyAlignment="1">
      <alignment vertical="top" wrapText="1"/>
    </xf>
    <xf numFmtId="2" fontId="1" fillId="0" borderId="2" xfId="0" applyNumberFormat="1" applyFont="1" applyBorder="1" applyAlignment="1">
      <alignment vertical="top" wrapText="1"/>
    </xf>
    <xf numFmtId="0" fontId="1" fillId="0" borderId="8" xfId="0" applyFont="1" applyBorder="1" applyAlignment="1">
      <alignment vertical="top" wrapText="1"/>
    </xf>
    <xf numFmtId="0" fontId="15" fillId="0" borderId="4" xfId="0" applyFont="1" applyBorder="1" applyAlignment="1">
      <alignment vertical="top" wrapText="1"/>
    </xf>
    <xf numFmtId="0" fontId="9" fillId="0" borderId="16" xfId="0" applyFont="1" applyBorder="1" applyAlignment="1">
      <alignment vertical="top" wrapText="1"/>
    </xf>
    <xf numFmtId="2" fontId="15" fillId="0" borderId="2" xfId="0" applyNumberFormat="1" applyFont="1" applyBorder="1" applyAlignment="1">
      <alignment vertical="top" wrapText="1"/>
    </xf>
    <xf numFmtId="0" fontId="1" fillId="0" borderId="6" xfId="0" applyFont="1" applyBorder="1" applyAlignment="1">
      <alignment vertical="top" wrapText="1"/>
    </xf>
    <xf numFmtId="0" fontId="19" fillId="0" borderId="2" xfId="0" applyFont="1" applyBorder="1" applyAlignment="1">
      <alignment horizontal="right" vertical="center" wrapText="1"/>
    </xf>
    <xf numFmtId="0" fontId="0" fillId="0" borderId="2" xfId="0" applyBorder="1" applyAlignment="1">
      <alignment wrapText="1"/>
    </xf>
    <xf numFmtId="0" fontId="15" fillId="0" borderId="5" xfId="0" applyFont="1" applyBorder="1" applyAlignment="1">
      <alignment vertical="top" wrapText="1"/>
    </xf>
    <xf numFmtId="0" fontId="0" fillId="0" borderId="8" xfId="0" applyBorder="1" applyAlignment="1">
      <alignment vertical="top"/>
    </xf>
    <xf numFmtId="0" fontId="0" fillId="0" borderId="6" xfId="0" applyBorder="1" applyAlignment="1">
      <alignment vertical="top"/>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top" wrapText="1"/>
    </xf>
    <xf numFmtId="0" fontId="15" fillId="0" borderId="5" xfId="0" applyFont="1" applyBorder="1" applyAlignment="1">
      <alignment horizontal="left" vertical="top" wrapText="1"/>
    </xf>
    <xf numFmtId="0" fontId="15" fillId="0" borderId="8" xfId="0" applyFont="1" applyBorder="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center" vertical="center"/>
    </xf>
    <xf numFmtId="0" fontId="9" fillId="0" borderId="10" xfId="0" applyFon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9" fillId="0" borderId="5" xfId="0" applyFont="1" applyBorder="1" applyAlignment="1">
      <alignment horizontal="left" wrapText="1"/>
    </xf>
    <xf numFmtId="0" fontId="9" fillId="0" borderId="8" xfId="0" applyFont="1" applyBorder="1" applyAlignment="1">
      <alignment horizontal="left" wrapText="1"/>
    </xf>
    <xf numFmtId="0" fontId="9" fillId="0" borderId="6" xfId="0" applyFont="1" applyBorder="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4D67-31FA-4B8B-9F9E-05C90FA9719F}">
  <dimension ref="A1:M43"/>
  <sheetViews>
    <sheetView tabSelected="1" topLeftCell="A7" zoomScale="80" zoomScaleNormal="80" workbookViewId="0">
      <selection activeCell="D55" sqref="D55"/>
    </sheetView>
  </sheetViews>
  <sheetFormatPr defaultColWidth="8.85546875" defaultRowHeight="15" x14ac:dyDescent="0.25"/>
  <cols>
    <col min="2" max="2" width="34.42578125" customWidth="1"/>
    <col min="4" max="4" width="14.7109375" customWidth="1"/>
    <col min="5" max="5" width="18" customWidth="1"/>
    <col min="6" max="6" width="66.140625" customWidth="1"/>
    <col min="7" max="7" width="12.42578125" customWidth="1"/>
    <col min="8" max="8" width="11.140625" customWidth="1"/>
    <col min="9" max="9" width="12.85546875" customWidth="1"/>
    <col min="10" max="10" width="11" customWidth="1"/>
    <col min="11" max="11" width="15.28515625" customWidth="1"/>
    <col min="12" max="12" width="27.28515625" customWidth="1"/>
  </cols>
  <sheetData>
    <row r="1" spans="1:13" s="3" customFormat="1" ht="15.75" x14ac:dyDescent="0.25">
      <c r="A1" s="1"/>
      <c r="B1" s="2"/>
      <c r="C1" s="1"/>
      <c r="D1" s="1"/>
      <c r="E1" s="1"/>
      <c r="F1" s="70" t="s">
        <v>0</v>
      </c>
      <c r="G1" s="70"/>
      <c r="H1" s="70"/>
      <c r="I1" s="70"/>
      <c r="J1" s="70"/>
      <c r="K1" s="70"/>
      <c r="L1" s="70"/>
      <c r="M1" s="1"/>
    </row>
    <row r="2" spans="1:13" s="3" customFormat="1" ht="15.75" x14ac:dyDescent="0.25">
      <c r="A2" s="1"/>
      <c r="B2" s="2"/>
      <c r="C2" s="1"/>
      <c r="D2" s="1"/>
      <c r="E2" s="1"/>
      <c r="F2" s="1"/>
      <c r="G2" s="1"/>
      <c r="H2" s="1"/>
      <c r="I2" s="1"/>
      <c r="J2" s="1"/>
      <c r="K2" s="1"/>
      <c r="L2" s="1"/>
      <c r="M2" s="1"/>
    </row>
    <row r="3" spans="1:13" s="3" customFormat="1" ht="15.75" x14ac:dyDescent="0.25">
      <c r="A3" s="71" t="s">
        <v>1</v>
      </c>
      <c r="B3" s="71"/>
      <c r="C3" s="71"/>
      <c r="D3" s="71"/>
      <c r="E3" s="71"/>
      <c r="F3" s="71"/>
      <c r="G3" s="71"/>
      <c r="H3" s="71"/>
      <c r="I3" s="71"/>
      <c r="J3" s="71"/>
      <c r="K3" s="71"/>
      <c r="L3" s="71"/>
      <c r="M3" s="1"/>
    </row>
    <row r="4" spans="1:13" s="3" customFormat="1" ht="15.75" x14ac:dyDescent="0.25">
      <c r="A4" s="71" t="s">
        <v>2</v>
      </c>
      <c r="B4" s="71"/>
      <c r="C4" s="71"/>
      <c r="D4" s="71"/>
      <c r="E4" s="71"/>
      <c r="F4" s="71"/>
      <c r="G4" s="71"/>
      <c r="H4" s="71"/>
      <c r="I4" s="71"/>
      <c r="J4" s="71"/>
      <c r="K4" s="71"/>
      <c r="L4" s="71"/>
      <c r="M4" s="1"/>
    </row>
    <row r="5" spans="1:13" s="3" customFormat="1" ht="15.75" x14ac:dyDescent="0.25">
      <c r="A5" s="72" t="s">
        <v>3</v>
      </c>
      <c r="B5" s="72"/>
      <c r="C5" s="72"/>
      <c r="D5" s="72"/>
      <c r="E5" s="72"/>
      <c r="F5" s="72"/>
      <c r="G5" s="72"/>
      <c r="H5" s="72"/>
      <c r="I5" s="72"/>
      <c r="J5" s="72"/>
      <c r="K5" s="72"/>
      <c r="L5" s="72"/>
      <c r="M5" s="1"/>
    </row>
    <row r="6" spans="1:13" s="3" customFormat="1" ht="15.75" x14ac:dyDescent="0.25">
      <c r="A6" s="5" t="s">
        <v>4</v>
      </c>
      <c r="B6" s="2"/>
      <c r="C6" s="1"/>
      <c r="D6" s="1"/>
      <c r="E6" s="1"/>
      <c r="F6" s="1"/>
      <c r="G6" s="1"/>
      <c r="H6" s="1"/>
      <c r="I6" s="1"/>
      <c r="J6" s="1"/>
      <c r="K6" s="1"/>
      <c r="L6" s="1"/>
      <c r="M6" s="4"/>
    </row>
    <row r="7" spans="1:13" ht="147" customHeight="1" x14ac:dyDescent="0.25">
      <c r="A7" s="14" t="s">
        <v>5</v>
      </c>
      <c r="B7" s="14" t="s">
        <v>6</v>
      </c>
      <c r="C7" s="14" t="s">
        <v>7</v>
      </c>
      <c r="D7" s="14" t="s">
        <v>8</v>
      </c>
      <c r="E7" s="14" t="s">
        <v>9</v>
      </c>
      <c r="F7" s="6" t="s">
        <v>10</v>
      </c>
      <c r="G7" s="7" t="s">
        <v>11</v>
      </c>
      <c r="H7" s="7" t="s">
        <v>12</v>
      </c>
      <c r="I7" s="7" t="s">
        <v>13</v>
      </c>
      <c r="J7" s="7" t="s">
        <v>14</v>
      </c>
      <c r="K7" s="8" t="s">
        <v>15</v>
      </c>
      <c r="L7" s="6" t="s">
        <v>16</v>
      </c>
      <c r="M7" s="9"/>
    </row>
    <row r="8" spans="1:13" ht="141" customHeight="1" x14ac:dyDescent="0.25">
      <c r="A8" s="19" t="s">
        <v>17</v>
      </c>
      <c r="B8" s="27" t="s">
        <v>18</v>
      </c>
      <c r="C8" s="28" t="s">
        <v>19</v>
      </c>
      <c r="D8" s="29">
        <v>120</v>
      </c>
      <c r="E8" s="30">
        <v>15876</v>
      </c>
      <c r="F8" s="31" t="s">
        <v>20</v>
      </c>
      <c r="G8" s="32">
        <v>5</v>
      </c>
      <c r="H8" s="33">
        <v>125.9</v>
      </c>
      <c r="I8" s="33">
        <f>H8*D8</f>
        <v>15108</v>
      </c>
      <c r="J8" s="33">
        <f>I8*1.05</f>
        <v>15863.400000000001</v>
      </c>
      <c r="K8" s="31" t="s">
        <v>21</v>
      </c>
      <c r="L8" s="34" t="s">
        <v>22</v>
      </c>
      <c r="M8" s="10"/>
    </row>
    <row r="9" spans="1:13" ht="25.5" hidden="1" customHeight="1" x14ac:dyDescent="0.25">
      <c r="A9" s="19" t="s">
        <v>23</v>
      </c>
      <c r="B9" s="73" t="s">
        <v>24</v>
      </c>
      <c r="C9" s="74"/>
      <c r="D9" s="74"/>
      <c r="E9" s="74"/>
      <c r="F9" s="74"/>
      <c r="G9" s="74"/>
      <c r="H9" s="74"/>
      <c r="I9" s="74"/>
      <c r="J9" s="74"/>
      <c r="K9" s="74"/>
      <c r="L9" s="75"/>
      <c r="M9" s="10"/>
    </row>
    <row r="10" spans="1:13" ht="24.75" hidden="1" customHeight="1" x14ac:dyDescent="0.25">
      <c r="A10" s="35" t="s">
        <v>25</v>
      </c>
      <c r="B10" s="76" t="s">
        <v>26</v>
      </c>
      <c r="C10" s="77"/>
      <c r="D10" s="77"/>
      <c r="E10" s="77"/>
      <c r="F10" s="77"/>
      <c r="G10" s="77"/>
      <c r="H10" s="77"/>
      <c r="I10" s="77"/>
      <c r="J10" s="78"/>
      <c r="K10" s="36"/>
      <c r="L10" s="36"/>
      <c r="M10" s="10"/>
    </row>
    <row r="11" spans="1:13" ht="47.25" hidden="1" customHeight="1" x14ac:dyDescent="0.25">
      <c r="A11" s="37" t="s">
        <v>27</v>
      </c>
      <c r="B11" s="65" t="s">
        <v>28</v>
      </c>
      <c r="C11" s="66"/>
      <c r="D11" s="66"/>
      <c r="E11" s="66"/>
      <c r="F11" s="66"/>
      <c r="G11" s="66"/>
      <c r="H11" s="66"/>
      <c r="I11" s="66"/>
      <c r="J11" s="66"/>
      <c r="K11" s="26"/>
      <c r="L11" s="26"/>
      <c r="M11" s="10"/>
    </row>
    <row r="12" spans="1:13" ht="22.5" hidden="1" customHeight="1" x14ac:dyDescent="0.25">
      <c r="A12" s="37" t="s">
        <v>29</v>
      </c>
      <c r="B12" s="65" t="s">
        <v>30</v>
      </c>
      <c r="C12" s="66"/>
      <c r="D12" s="66"/>
      <c r="E12" s="66"/>
      <c r="F12" s="66"/>
      <c r="G12" s="66"/>
      <c r="H12" s="66"/>
      <c r="I12" s="66"/>
      <c r="J12" s="66"/>
      <c r="K12" s="66"/>
      <c r="L12" s="67"/>
      <c r="M12" s="10"/>
    </row>
    <row r="13" spans="1:13" ht="114" hidden="1" customHeight="1" x14ac:dyDescent="0.25">
      <c r="A13" s="38" t="s">
        <v>31</v>
      </c>
      <c r="B13" s="39" t="s">
        <v>32</v>
      </c>
      <c r="C13" s="40" t="s">
        <v>19</v>
      </c>
      <c r="D13" s="41">
        <v>3</v>
      </c>
      <c r="E13" s="42">
        <v>6804</v>
      </c>
      <c r="F13" s="43" t="s">
        <v>33</v>
      </c>
      <c r="G13" s="44"/>
      <c r="H13" s="44"/>
      <c r="I13" s="45"/>
      <c r="J13" s="45"/>
      <c r="K13" s="46"/>
      <c r="L13" s="47"/>
      <c r="M13" s="10"/>
    </row>
    <row r="14" spans="1:13" ht="18.75" hidden="1" customHeight="1" x14ac:dyDescent="0.25">
      <c r="A14" s="60" t="s">
        <v>34</v>
      </c>
      <c r="B14" s="60"/>
      <c r="C14" s="60"/>
      <c r="D14" s="60"/>
      <c r="E14" s="60"/>
      <c r="F14" s="61"/>
      <c r="G14" s="61"/>
      <c r="H14" s="61"/>
      <c r="I14" s="45"/>
      <c r="J14" s="45"/>
      <c r="K14" s="46"/>
      <c r="L14" s="47"/>
      <c r="M14" s="10"/>
    </row>
    <row r="15" spans="1:13" ht="21.75" hidden="1" customHeight="1" x14ac:dyDescent="0.25">
      <c r="A15" s="60" t="s">
        <v>35</v>
      </c>
      <c r="B15" s="60"/>
      <c r="C15" s="60"/>
      <c r="D15" s="60"/>
      <c r="E15" s="60"/>
      <c r="F15" s="61"/>
      <c r="G15" s="61"/>
      <c r="H15" s="61"/>
      <c r="I15" s="45"/>
      <c r="J15" s="45"/>
      <c r="K15" s="46"/>
      <c r="L15" s="47"/>
      <c r="M15" s="10"/>
    </row>
    <row r="16" spans="1:13" ht="18" hidden="1" customHeight="1" x14ac:dyDescent="0.25">
      <c r="A16" s="60" t="s">
        <v>36</v>
      </c>
      <c r="B16" s="60"/>
      <c r="C16" s="60"/>
      <c r="D16" s="60"/>
      <c r="E16" s="60"/>
      <c r="F16" s="61"/>
      <c r="G16" s="61"/>
      <c r="H16" s="61"/>
      <c r="I16" s="45"/>
      <c r="J16" s="45"/>
      <c r="K16" s="46"/>
      <c r="L16" s="47"/>
      <c r="M16" s="10"/>
    </row>
    <row r="17" spans="1:13" ht="17.25" hidden="1" customHeight="1" x14ac:dyDescent="0.25">
      <c r="A17" s="60" t="s">
        <v>37</v>
      </c>
      <c r="B17" s="60"/>
      <c r="C17" s="60"/>
      <c r="D17" s="60"/>
      <c r="E17" s="60"/>
      <c r="F17" s="61"/>
      <c r="G17" s="61"/>
      <c r="H17" s="61"/>
      <c r="I17" s="45"/>
      <c r="J17" s="45"/>
      <c r="K17" s="46"/>
      <c r="L17" s="47"/>
      <c r="M17" s="10"/>
    </row>
    <row r="18" spans="1:13" ht="258.75" hidden="1" customHeight="1" x14ac:dyDescent="0.25">
      <c r="A18" s="19" t="s">
        <v>38</v>
      </c>
      <c r="B18" s="27" t="s">
        <v>39</v>
      </c>
      <c r="C18" s="28" t="s">
        <v>19</v>
      </c>
      <c r="D18" s="29">
        <v>3</v>
      </c>
      <c r="E18" s="30">
        <v>7560</v>
      </c>
      <c r="F18" s="31" t="s">
        <v>40</v>
      </c>
      <c r="G18" s="32"/>
      <c r="H18" s="32"/>
      <c r="I18" s="32"/>
      <c r="J18" s="32"/>
      <c r="K18" s="47"/>
      <c r="L18" s="47"/>
      <c r="M18" s="10"/>
    </row>
    <row r="19" spans="1:13" ht="251.25" hidden="1" customHeight="1" x14ac:dyDescent="0.25">
      <c r="A19" s="19" t="s">
        <v>41</v>
      </c>
      <c r="B19" s="27" t="s">
        <v>42</v>
      </c>
      <c r="C19" s="28" t="s">
        <v>19</v>
      </c>
      <c r="D19" s="29">
        <v>6</v>
      </c>
      <c r="E19" s="30">
        <v>10174.5</v>
      </c>
      <c r="F19" s="31" t="s">
        <v>43</v>
      </c>
      <c r="G19" s="32"/>
      <c r="H19" s="32"/>
      <c r="I19" s="32"/>
      <c r="J19" s="32"/>
      <c r="K19" s="47"/>
      <c r="L19" s="47"/>
      <c r="M19" s="10"/>
    </row>
    <row r="20" spans="1:13" ht="90.95" hidden="1" customHeight="1" x14ac:dyDescent="0.25">
      <c r="A20" s="19" t="s">
        <v>44</v>
      </c>
      <c r="B20" s="27" t="s">
        <v>45</v>
      </c>
      <c r="C20" s="28" t="s">
        <v>19</v>
      </c>
      <c r="D20" s="29">
        <v>600</v>
      </c>
      <c r="E20" s="30">
        <v>4221</v>
      </c>
      <c r="F20" s="31" t="s">
        <v>46</v>
      </c>
      <c r="G20" s="32"/>
      <c r="H20" s="32"/>
      <c r="I20" s="32"/>
      <c r="J20" s="32"/>
      <c r="K20" s="47"/>
      <c r="L20" s="47"/>
      <c r="M20" s="10"/>
    </row>
    <row r="21" spans="1:13" ht="107.25" hidden="1" customHeight="1" x14ac:dyDescent="0.25">
      <c r="A21" s="19" t="s">
        <v>47</v>
      </c>
      <c r="B21" s="27" t="s">
        <v>48</v>
      </c>
      <c r="C21" s="28" t="s">
        <v>19</v>
      </c>
      <c r="D21" s="29">
        <v>300</v>
      </c>
      <c r="E21" s="30">
        <v>315</v>
      </c>
      <c r="F21" s="31" t="s">
        <v>49</v>
      </c>
      <c r="G21" s="32"/>
      <c r="H21" s="32"/>
      <c r="I21" s="32"/>
      <c r="J21" s="32"/>
      <c r="K21" s="47"/>
      <c r="L21" s="47"/>
      <c r="M21" s="10"/>
    </row>
    <row r="22" spans="1:13" ht="60" hidden="1" x14ac:dyDescent="0.25">
      <c r="A22" s="19" t="s">
        <v>50</v>
      </c>
      <c r="B22" s="27" t="s">
        <v>51</v>
      </c>
      <c r="C22" s="28" t="s">
        <v>19</v>
      </c>
      <c r="D22" s="29">
        <v>15</v>
      </c>
      <c r="E22" s="30">
        <v>630</v>
      </c>
      <c r="F22" s="31" t="s">
        <v>52</v>
      </c>
      <c r="G22" s="32"/>
      <c r="H22" s="32"/>
      <c r="I22" s="32"/>
      <c r="J22" s="32"/>
      <c r="K22" s="47"/>
      <c r="L22" s="47"/>
      <c r="M22" s="10"/>
    </row>
    <row r="23" spans="1:13" ht="173.25" hidden="1" customHeight="1" x14ac:dyDescent="0.25">
      <c r="A23" s="19" t="s">
        <v>53</v>
      </c>
      <c r="B23" s="27" t="s">
        <v>54</v>
      </c>
      <c r="C23" s="28" t="s">
        <v>19</v>
      </c>
      <c r="D23" s="29">
        <v>3</v>
      </c>
      <c r="E23" s="30">
        <v>560.70000000000005</v>
      </c>
      <c r="F23" s="31" t="s">
        <v>55</v>
      </c>
      <c r="G23" s="32"/>
      <c r="H23" s="32"/>
      <c r="I23" s="32"/>
      <c r="J23" s="32"/>
      <c r="K23" s="47"/>
      <c r="L23" s="47"/>
      <c r="M23" s="10"/>
    </row>
    <row r="24" spans="1:13" ht="246" hidden="1" customHeight="1" x14ac:dyDescent="0.25">
      <c r="A24" s="19" t="s">
        <v>56</v>
      </c>
      <c r="B24" s="27" t="s">
        <v>57</v>
      </c>
      <c r="C24" s="28" t="s">
        <v>19</v>
      </c>
      <c r="D24" s="29">
        <v>15</v>
      </c>
      <c r="E24" s="30">
        <v>1433.25</v>
      </c>
      <c r="F24" s="31" t="s">
        <v>58</v>
      </c>
      <c r="G24" s="32"/>
      <c r="H24" s="32"/>
      <c r="I24" s="32"/>
      <c r="J24" s="32"/>
      <c r="K24" s="47"/>
      <c r="L24" s="47"/>
      <c r="M24" s="10"/>
    </row>
    <row r="25" spans="1:13" ht="184.5" hidden="1" customHeight="1" x14ac:dyDescent="0.25">
      <c r="A25" s="19" t="s">
        <v>59</v>
      </c>
      <c r="B25" s="27" t="s">
        <v>60</v>
      </c>
      <c r="C25" s="28" t="s">
        <v>19</v>
      </c>
      <c r="D25" s="29">
        <v>15</v>
      </c>
      <c r="E25" s="30">
        <v>7875</v>
      </c>
      <c r="F25" s="31" t="s">
        <v>61</v>
      </c>
      <c r="G25" s="32"/>
      <c r="H25" s="32"/>
      <c r="I25" s="32"/>
      <c r="J25" s="32"/>
      <c r="K25" s="47"/>
      <c r="L25" s="47"/>
      <c r="M25" s="10"/>
    </row>
    <row r="26" spans="1:13" ht="127.5" customHeight="1" x14ac:dyDescent="0.25">
      <c r="A26" s="19" t="s">
        <v>62</v>
      </c>
      <c r="B26" s="27" t="s">
        <v>18</v>
      </c>
      <c r="C26" s="28" t="s">
        <v>19</v>
      </c>
      <c r="D26" s="29">
        <v>30</v>
      </c>
      <c r="E26" s="30">
        <v>3969</v>
      </c>
      <c r="F26" s="31" t="s">
        <v>63</v>
      </c>
      <c r="G26" s="32">
        <v>5</v>
      </c>
      <c r="H26" s="33">
        <v>125.9</v>
      </c>
      <c r="I26" s="33">
        <f>H26*D26</f>
        <v>3777</v>
      </c>
      <c r="J26" s="33">
        <f>I26*1.05</f>
        <v>3965.8500000000004</v>
      </c>
      <c r="K26" s="31" t="s">
        <v>64</v>
      </c>
      <c r="L26" s="47" t="s">
        <v>65</v>
      </c>
      <c r="M26" s="10"/>
    </row>
    <row r="27" spans="1:13" ht="81" hidden="1" customHeight="1" x14ac:dyDescent="0.25">
      <c r="A27" s="19" t="s">
        <v>66</v>
      </c>
      <c r="B27" s="11" t="s">
        <v>67</v>
      </c>
      <c r="C27" s="48" t="s">
        <v>68</v>
      </c>
      <c r="D27" s="49">
        <v>5</v>
      </c>
      <c r="E27" s="30">
        <v>2100</v>
      </c>
      <c r="F27" s="50" t="s">
        <v>69</v>
      </c>
      <c r="G27" s="11"/>
      <c r="H27" s="11"/>
      <c r="I27" s="11"/>
      <c r="J27" s="11"/>
      <c r="K27" s="51"/>
      <c r="L27" s="51"/>
      <c r="M27" s="10"/>
    </row>
    <row r="28" spans="1:13" ht="117" hidden="1" customHeight="1" x14ac:dyDescent="0.25">
      <c r="A28" s="19" t="s">
        <v>70</v>
      </c>
      <c r="B28" s="11" t="s">
        <v>71</v>
      </c>
      <c r="C28" s="48" t="s">
        <v>68</v>
      </c>
      <c r="D28" s="49">
        <v>5</v>
      </c>
      <c r="E28" s="30">
        <v>2730</v>
      </c>
      <c r="F28" s="50" t="s">
        <v>72</v>
      </c>
      <c r="G28" s="11"/>
      <c r="H28" s="11"/>
      <c r="I28" s="11"/>
      <c r="J28" s="11"/>
      <c r="K28" s="51"/>
      <c r="L28" s="51"/>
      <c r="M28" s="10"/>
    </row>
    <row r="29" spans="1:13" ht="97.5" hidden="1" customHeight="1" x14ac:dyDescent="0.25">
      <c r="A29" s="19" t="s">
        <v>73</v>
      </c>
      <c r="B29" s="11" t="s">
        <v>74</v>
      </c>
      <c r="C29" s="48" t="s">
        <v>68</v>
      </c>
      <c r="D29" s="49">
        <v>60</v>
      </c>
      <c r="E29" s="30">
        <v>5733</v>
      </c>
      <c r="F29" s="50" t="s">
        <v>75</v>
      </c>
      <c r="G29" s="11">
        <v>5</v>
      </c>
      <c r="H29" s="11"/>
      <c r="I29" s="11"/>
      <c r="J29" s="11"/>
      <c r="K29" s="51"/>
      <c r="L29" s="51"/>
      <c r="M29" s="10"/>
    </row>
    <row r="30" spans="1:13" ht="115.5" customHeight="1" x14ac:dyDescent="0.25">
      <c r="A30" s="19" t="s">
        <v>76</v>
      </c>
      <c r="B30" s="11" t="s">
        <v>74</v>
      </c>
      <c r="C30" s="48" t="s">
        <v>68</v>
      </c>
      <c r="D30" s="29">
        <v>60</v>
      </c>
      <c r="E30" s="30">
        <v>8442</v>
      </c>
      <c r="F30" s="52" t="s">
        <v>77</v>
      </c>
      <c r="G30" s="53">
        <v>5</v>
      </c>
      <c r="H30" s="54">
        <v>133.5</v>
      </c>
      <c r="I30" s="54">
        <f>H30*D30</f>
        <v>8010</v>
      </c>
      <c r="J30" s="54">
        <f>I30*1.05</f>
        <v>8410.5</v>
      </c>
      <c r="K30" s="55" t="s">
        <v>78</v>
      </c>
      <c r="L30" s="56" t="s">
        <v>79</v>
      </c>
      <c r="M30" s="10"/>
    </row>
    <row r="31" spans="1:13" ht="48" hidden="1" customHeight="1" x14ac:dyDescent="0.25">
      <c r="A31" s="19" t="s">
        <v>80</v>
      </c>
      <c r="B31" s="11" t="s">
        <v>81</v>
      </c>
      <c r="C31" s="48" t="s">
        <v>68</v>
      </c>
      <c r="D31" s="49">
        <v>596</v>
      </c>
      <c r="E31" s="30">
        <v>5006.3999999999996</v>
      </c>
      <c r="F31" s="50" t="s">
        <v>82</v>
      </c>
      <c r="G31" s="11"/>
      <c r="H31" s="11"/>
      <c r="I31" s="11"/>
      <c r="J31" s="11"/>
      <c r="K31" s="51"/>
      <c r="L31" s="51"/>
      <c r="M31" s="10"/>
    </row>
    <row r="32" spans="1:13" ht="36.6" hidden="1" customHeight="1" x14ac:dyDescent="0.25">
      <c r="A32" s="19" t="s">
        <v>83</v>
      </c>
      <c r="B32" s="11" t="s">
        <v>84</v>
      </c>
      <c r="C32" s="48" t="s">
        <v>68</v>
      </c>
      <c r="D32" s="49">
        <v>60</v>
      </c>
      <c r="E32" s="30">
        <v>9576</v>
      </c>
      <c r="F32" s="50" t="s">
        <v>85</v>
      </c>
      <c r="G32" s="11"/>
      <c r="H32" s="11"/>
      <c r="I32" s="11"/>
      <c r="J32" s="11"/>
      <c r="K32" s="51"/>
      <c r="L32" s="51"/>
      <c r="M32" s="10"/>
    </row>
    <row r="33" spans="1:13" ht="116.25" customHeight="1" x14ac:dyDescent="0.25">
      <c r="A33" s="19" t="s">
        <v>86</v>
      </c>
      <c r="B33" s="11" t="s">
        <v>87</v>
      </c>
      <c r="C33" s="48" t="s">
        <v>68</v>
      </c>
      <c r="D33" s="49">
        <v>14</v>
      </c>
      <c r="E33" s="57">
        <v>2271.15</v>
      </c>
      <c r="F33" s="50" t="s">
        <v>88</v>
      </c>
      <c r="G33" s="11">
        <v>5</v>
      </c>
      <c r="H33" s="58">
        <v>154.4</v>
      </c>
      <c r="I33" s="58">
        <f>H33*D33</f>
        <v>2161.6</v>
      </c>
      <c r="J33" s="58">
        <f>I33*1.05</f>
        <v>2269.6799999999998</v>
      </c>
      <c r="K33" s="11" t="s">
        <v>89</v>
      </c>
      <c r="L33" s="59" t="s">
        <v>90</v>
      </c>
      <c r="M33" s="10"/>
    </row>
    <row r="34" spans="1:13" ht="36" hidden="1" customHeight="1" x14ac:dyDescent="0.25">
      <c r="A34" s="19" t="s">
        <v>91</v>
      </c>
      <c r="B34" s="62" t="s">
        <v>92</v>
      </c>
      <c r="C34" s="63"/>
      <c r="D34" s="63"/>
      <c r="E34" s="63"/>
      <c r="F34" s="63"/>
      <c r="G34" s="63"/>
      <c r="H34" s="63"/>
      <c r="I34" s="63"/>
      <c r="J34" s="63"/>
      <c r="K34" s="63"/>
      <c r="L34" s="64"/>
      <c r="M34" s="10"/>
    </row>
    <row r="35" spans="1:13" ht="26.25" hidden="1" customHeight="1" x14ac:dyDescent="0.25">
      <c r="A35" s="19" t="s">
        <v>93</v>
      </c>
      <c r="B35" s="68" t="s">
        <v>94</v>
      </c>
      <c r="C35" s="69"/>
      <c r="D35" s="69"/>
      <c r="E35" s="69"/>
      <c r="F35" s="69"/>
      <c r="G35" s="69"/>
      <c r="H35" s="69"/>
      <c r="I35" s="69"/>
      <c r="J35" s="69"/>
      <c r="K35" s="25"/>
      <c r="L35" s="25"/>
      <c r="M35" s="10"/>
    </row>
    <row r="36" spans="1:13" ht="278.25" hidden="1" customHeight="1" x14ac:dyDescent="0.25">
      <c r="A36" s="19" t="s">
        <v>95</v>
      </c>
      <c r="B36" s="65" t="s">
        <v>96</v>
      </c>
      <c r="C36" s="66"/>
      <c r="D36" s="66"/>
      <c r="E36" s="66"/>
      <c r="F36" s="66"/>
      <c r="G36" s="66"/>
      <c r="H36" s="66"/>
      <c r="I36" s="66"/>
      <c r="J36" s="66"/>
      <c r="K36" s="25"/>
      <c r="L36" s="25"/>
      <c r="M36" s="10"/>
    </row>
    <row r="37" spans="1:13" ht="24.75" hidden="1" customHeight="1" x14ac:dyDescent="0.25">
      <c r="A37" s="19" t="s">
        <v>97</v>
      </c>
      <c r="B37" s="62" t="s">
        <v>98</v>
      </c>
      <c r="C37" s="63"/>
      <c r="D37" s="63"/>
      <c r="E37" s="63"/>
      <c r="F37" s="63"/>
      <c r="G37" s="63"/>
      <c r="H37" s="63"/>
      <c r="I37" s="63"/>
      <c r="J37" s="63"/>
      <c r="K37" s="63"/>
      <c r="L37" s="64"/>
      <c r="M37" s="10"/>
    </row>
    <row r="38" spans="1:13" ht="150" hidden="1" customHeight="1" x14ac:dyDescent="0.25">
      <c r="A38" s="19" t="s">
        <v>99</v>
      </c>
      <c r="B38" s="11" t="s">
        <v>100</v>
      </c>
      <c r="C38" s="20" t="s">
        <v>19</v>
      </c>
      <c r="D38" s="20">
        <v>12</v>
      </c>
      <c r="E38" s="20">
        <v>9765</v>
      </c>
      <c r="F38" s="21" t="s">
        <v>101</v>
      </c>
      <c r="G38" s="22"/>
      <c r="H38" s="22"/>
      <c r="I38" s="22"/>
      <c r="J38" s="22"/>
      <c r="K38" s="23"/>
      <c r="L38" s="24"/>
      <c r="M38" s="10"/>
    </row>
    <row r="39" spans="1:13" ht="20.25" hidden="1" customHeight="1" x14ac:dyDescent="0.25">
      <c r="A39" s="60" t="s">
        <v>34</v>
      </c>
      <c r="B39" s="60"/>
      <c r="C39" s="60"/>
      <c r="D39" s="60"/>
      <c r="E39" s="60"/>
      <c r="F39" s="61"/>
      <c r="G39" s="61"/>
      <c r="H39" s="61"/>
      <c r="I39" s="22"/>
      <c r="J39" s="22"/>
      <c r="K39" s="23"/>
      <c r="L39" s="24"/>
      <c r="M39" s="10"/>
    </row>
    <row r="40" spans="1:13" ht="17.25" hidden="1" customHeight="1" x14ac:dyDescent="0.25">
      <c r="A40" s="60" t="s">
        <v>102</v>
      </c>
      <c r="B40" s="60"/>
      <c r="C40" s="60"/>
      <c r="D40" s="60"/>
      <c r="E40" s="60"/>
      <c r="F40" s="61"/>
      <c r="G40" s="61"/>
      <c r="H40" s="61"/>
      <c r="I40" s="22"/>
      <c r="J40" s="22"/>
      <c r="K40" s="23"/>
      <c r="L40" s="24"/>
      <c r="M40" s="10"/>
    </row>
    <row r="41" spans="1:13" ht="20.25" hidden="1" customHeight="1" x14ac:dyDescent="0.25">
      <c r="A41" s="60" t="s">
        <v>103</v>
      </c>
      <c r="B41" s="60"/>
      <c r="C41" s="60"/>
      <c r="D41" s="60"/>
      <c r="E41" s="60"/>
      <c r="F41" s="61"/>
      <c r="G41" s="61"/>
      <c r="H41" s="61"/>
      <c r="I41" s="22"/>
      <c r="J41" s="22"/>
      <c r="K41" s="23"/>
      <c r="L41" s="24"/>
      <c r="M41" s="10"/>
    </row>
    <row r="42" spans="1:13" ht="15.75" hidden="1" customHeight="1" x14ac:dyDescent="0.25">
      <c r="A42" s="60" t="s">
        <v>104</v>
      </c>
      <c r="B42" s="60"/>
      <c r="C42" s="60"/>
      <c r="D42" s="60"/>
      <c r="E42" s="60"/>
      <c r="F42" s="61"/>
      <c r="G42" s="61"/>
      <c r="H42" s="61"/>
      <c r="I42" s="22"/>
      <c r="J42" s="22"/>
      <c r="K42" s="23"/>
      <c r="L42" s="24"/>
      <c r="M42" s="10"/>
    </row>
    <row r="43" spans="1:13" ht="192" hidden="1" customHeight="1" x14ac:dyDescent="0.25">
      <c r="A43" s="15" t="s">
        <v>105</v>
      </c>
      <c r="B43" s="16" t="s">
        <v>106</v>
      </c>
      <c r="C43" s="18" t="s">
        <v>19</v>
      </c>
      <c r="D43" s="17">
        <v>60</v>
      </c>
      <c r="E43" s="17">
        <v>5040</v>
      </c>
      <c r="F43" s="13" t="s">
        <v>107</v>
      </c>
      <c r="G43" s="13"/>
      <c r="H43" s="13"/>
      <c r="I43" s="13"/>
      <c r="J43" s="13"/>
      <c r="K43" s="12"/>
      <c r="L43" s="12"/>
      <c r="M43" s="10"/>
    </row>
  </sheetData>
  <mergeCells count="20">
    <mergeCell ref="B11:J11"/>
    <mergeCell ref="B12:L12"/>
    <mergeCell ref="B36:J36"/>
    <mergeCell ref="B35:J35"/>
    <mergeCell ref="F1:L1"/>
    <mergeCell ref="A3:L3"/>
    <mergeCell ref="A4:L4"/>
    <mergeCell ref="A5:L5"/>
    <mergeCell ref="B9:L9"/>
    <mergeCell ref="B10:J10"/>
    <mergeCell ref="A39:H39"/>
    <mergeCell ref="A40:H40"/>
    <mergeCell ref="A41:H41"/>
    <mergeCell ref="A42:H42"/>
    <mergeCell ref="A14:H14"/>
    <mergeCell ref="A15:H15"/>
    <mergeCell ref="A16:H16"/>
    <mergeCell ref="A17:H17"/>
    <mergeCell ref="B37:L37"/>
    <mergeCell ref="B34:L34"/>
  </mergeCells>
  <phoneticPr fontId="18" type="noConversion"/>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9397-758B-44C9-A06D-26419588D456}">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1AB48-C1E4-404C-98FB-A5285AF9FBED}">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729F5E2E-6437-4B62-AF0A-975D06CE1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2A417-E409-434E-AA8D-DF2ADDE952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1-18 pirkimo dalys</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Vaida Gaidamavičiūtė</cp:lastModifiedBy>
  <cp:revision/>
  <dcterms:created xsi:type="dcterms:W3CDTF">2025-01-06T11:58:23Z</dcterms:created>
  <dcterms:modified xsi:type="dcterms:W3CDTF">2025-06-26T08:47:06Z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