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Šios_darbaknyges"/>
  <mc:AlternateContent xmlns:mc="http://schemas.openxmlformats.org/markup-compatibility/2006">
    <mc:Choice Requires="x15">
      <x15ac:absPath xmlns:x15ac="http://schemas.microsoft.com/office/spreadsheetml/2010/11/ac" url="Y:\Viešieji pirkimai\MAZOS VERTES PIRKIMAI\2025 metai\25-160 Bevielis intern. (A.r)-RR\"/>
    </mc:Choice>
  </mc:AlternateContent>
  <xr:revisionPtr revIDLastSave="0" documentId="8_{CEDBD481-110A-4C4A-8B17-730F8BBF674E}" xr6:coauthVersionLast="36" xr6:coauthVersionMax="36" xr10:uidLastSave="{00000000-0000-0000-0000-000000000000}"/>
  <bookViews>
    <workbookView xWindow="0" yWindow="0" windowWidth="28800" windowHeight="11625"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45" i="1" l="1"/>
  <c r="K42" i="1" l="1"/>
  <c r="L42" i="1" s="1"/>
  <c r="N42" i="1" s="1"/>
  <c r="K41" i="1"/>
  <c r="L41" i="1" s="1"/>
  <c r="N41" i="1" s="1"/>
  <c r="L38" i="1"/>
  <c r="N38" i="1" s="1"/>
  <c r="L39" i="1"/>
  <c r="N39" i="1" s="1"/>
  <c r="L40" i="1"/>
  <c r="N40" i="1" s="1"/>
  <c r="L37" i="1"/>
  <c r="N37" i="1" s="1"/>
  <c r="N43" i="1" l="1"/>
  <c r="N44" i="1" s="1"/>
</calcChain>
</file>

<file path=xl/sharedStrings.xml><?xml version="1.0" encoding="utf-8"?>
<sst xmlns="http://schemas.openxmlformats.org/spreadsheetml/2006/main" count="86" uniqueCount="71">
  <si>
    <t>Eil. Nr.</t>
  </si>
  <si>
    <t>Paslaugos pavadinimas</t>
  </si>
  <si>
    <t>Kaina už mato vnt. Eur su PVM</t>
  </si>
  <si>
    <t>PASIŪLYMAS</t>
  </si>
  <si>
    <t>(Data)</t>
  </si>
  <si>
    <t>(Vieta)</t>
  </si>
  <si>
    <t>Įmonės kodas</t>
  </si>
  <si>
    <t>Už pasiūlymą atsakingo asmens vardas, pavardė, el. pašto adresas, telefono numeris</t>
  </si>
  <si>
    <t xml:space="preserve">         Teikdami šį pasiūlymą, mes patvirtiname, kad į mūsų siūlomas kainas įskaičiuotos visos išlaidos ir visi mokesčiai ir kad mes prisiimame riziką dėl visų išlaidų, kurias, teikdami pasiūlymą ir laikydamiesi pirkimo dokumentuose nustatytų reikalavimų, privalėjome įskaičiuoti į siūlomą kainą. Taip pat mes patvirtiname, kad mūsų siūlomos prekės/paslaugos/darbai visiškai atitinka pirkimo dokumentuose nustatytus reikalavimus.</t>
  </si>
  <si>
    <t xml:space="preserve">         Taip pat patvirtiname, kad visa mūsų pasiūlyme pateikta informacija yra teisinga ir kad mes nenuslėpėme jokios informacijos, kurią buvo prašoma pateikti pirkimo dokumentuose. Taip pat patvirtiname, kad nesame susijęs su jokiu galimu interesų konfliktu, nedalyvavome rengiant pirkimo dokumentus, o taip pat nesame susiję su jokia kita suinteresuota šalimi.</t>
  </si>
  <si>
    <t xml:space="preserve">         Suprantame, kad išaiškėjus aukščiau nurodytoms aplinkybėms būsime pašalinti iš šio pirkimo ir mūsų pateiktas pasiūlymas bus atmestas.</t>
  </si>
  <si>
    <t>Pateikto dokumento pavadinimas</t>
  </si>
  <si>
    <t>Dokumento tekstas (nurodoma kuri informacija yra konfidenciali)</t>
  </si>
  <si>
    <t>1.</t>
  </si>
  <si>
    <t>2.</t>
  </si>
  <si>
    <t xml:space="preserve">         Siūlomam sprendimui įgyvendinti bus pasitelkti šie subtiekėjai ir/ar asmenys, kuriuos ketinama įdarbinti (t. y. pasiūlymo pateikimo metu šie asmenys nėra tiekėjo darbuotojai):</t>
  </si>
  <si>
    <t>Pavadinimas</t>
  </si>
  <si>
    <t>Adresas, tel. Nr</t>
  </si>
  <si>
    <t>Pasitelkiamo asmens numatomų atlikti paslaugų pavadinimas</t>
  </si>
  <si>
    <t>Pastabos:</t>
  </si>
  <si>
    <t>1. Tiekėjas turi užpildyti visus šiame lape baltai pažymėtus langelius.</t>
  </si>
  <si>
    <t>1 abonentas</t>
  </si>
  <si>
    <r>
      <t>Tiekėjo pavadinimas</t>
    </r>
    <r>
      <rPr>
        <vertAlign val="superscript"/>
        <sz val="10"/>
        <color theme="1"/>
        <rFont val="Arial"/>
        <family val="2"/>
        <charset val="186"/>
      </rPr>
      <t>1</t>
    </r>
  </si>
  <si>
    <r>
      <t>Tiekėjo adresas</t>
    </r>
    <r>
      <rPr>
        <vertAlign val="superscript"/>
        <sz val="10"/>
        <color theme="1"/>
        <rFont val="Arial"/>
        <family val="2"/>
        <charset val="186"/>
      </rPr>
      <t>1</t>
    </r>
    <r>
      <rPr>
        <sz val="10"/>
        <color theme="1"/>
        <rFont val="Arial"/>
        <family val="2"/>
        <charset val="186"/>
      </rPr>
      <t xml:space="preserve"> ir telefonas</t>
    </r>
  </si>
  <si>
    <r>
      <rPr>
        <vertAlign val="superscript"/>
        <sz val="10"/>
        <color theme="1"/>
        <rFont val="Arial"/>
        <family val="2"/>
        <charset val="186"/>
      </rPr>
      <t>1</t>
    </r>
    <r>
      <rPr>
        <sz val="10"/>
        <color theme="1"/>
        <rFont val="Arial"/>
        <family val="2"/>
        <charset val="186"/>
      </rPr>
      <t xml:space="preserve"> Jeigu pasiūlymą teikia ūkio subjektų grupė, surašomi visi dalyvių pavadinimai, įmonių kodai, adresai ir pašto indeksai.</t>
    </r>
  </si>
  <si>
    <r>
      <t>Pasitelkiamo asmens paslaugų planuojama vertė</t>
    </r>
    <r>
      <rPr>
        <vertAlign val="superscript"/>
        <sz val="10"/>
        <color theme="1"/>
        <rFont val="Arial"/>
        <family val="2"/>
        <charset val="186"/>
      </rPr>
      <t>2</t>
    </r>
    <r>
      <rPr>
        <sz val="10"/>
        <color theme="1"/>
        <rFont val="Arial"/>
        <family val="2"/>
        <charset val="186"/>
      </rPr>
      <t xml:space="preserve"> eurais</t>
    </r>
  </si>
  <si>
    <r>
      <t xml:space="preserve">         </t>
    </r>
    <r>
      <rPr>
        <vertAlign val="superscript"/>
        <sz val="10"/>
        <color theme="1"/>
        <rFont val="Arial"/>
        <family val="2"/>
        <charset val="186"/>
      </rPr>
      <t>2</t>
    </r>
    <r>
      <rPr>
        <sz val="10"/>
        <color theme="1"/>
        <rFont val="Arial"/>
        <family val="2"/>
        <charset val="186"/>
      </rPr>
      <t xml:space="preserve"> Pasitelkiamų asmenų planuojamų atlikti paslaugų vertė įeina į bendrą pasiūlymo kainą.</t>
    </r>
  </si>
  <si>
    <r>
      <rPr>
        <b/>
        <sz val="10"/>
        <color theme="1"/>
        <rFont val="Arial"/>
        <family val="2"/>
        <charset val="186"/>
      </rPr>
      <t xml:space="preserve">         Vadovaujantis Viešųjų pirkimų įstatymo 86 straipsnio 9 dalimi perkančioji organizacija per 15 dienų nuo pirkimo sutarties ar preliminariosios sutarties sudarymo ar jų pakeitimo, bet ne vėliau kaip iki pirmojo mokėjimo pagal jį pradžios Viešųjų pirkimų tarnybos nustatyta tvarka per CVP IS paskelbs laimėjusio dalyvio pasiūlymą, sudarytą pirkimo sutartį ir pirkimo sutarties sąlygų pakeitimus, išskyrus informaciją, kurią laimėjęs dalyvis nurodys, kaip konfidencialią.</t>
    </r>
    <r>
      <rPr>
        <sz val="10"/>
        <color theme="1"/>
        <rFont val="Arial"/>
        <family val="2"/>
        <charset val="186"/>
      </rPr>
      <t xml:space="preserve"> Visas tiekėjo pasiūlymas ir paraiška negali būti laikomi konfidencialia informacija, tačiau tiekėjas gali nurodyti, kad tam tikra jo pasiūlyme pateikta informacija yra konfidenciali. Konfidencialia informacija neturėtų būti laikoma informacija, nurodyta Viešųjų pirkimų įstatymo 20 straipsnio 2 dalies 1-4 punktuose.</t>
    </r>
  </si>
  <si>
    <r>
      <t xml:space="preserve">       </t>
    </r>
    <r>
      <rPr>
        <b/>
        <sz val="10"/>
        <color theme="1"/>
        <rFont val="Arial"/>
        <family val="2"/>
        <charset val="186"/>
      </rPr>
      <t xml:space="preserve">  Šiame pasiūlyme yra pateikta ir konfidenciali informacija</t>
    </r>
    <r>
      <rPr>
        <vertAlign val="superscript"/>
        <sz val="10"/>
        <color theme="1"/>
        <rFont val="Arial"/>
        <family val="2"/>
        <charset val="186"/>
      </rPr>
      <t>3</t>
    </r>
    <r>
      <rPr>
        <sz val="10"/>
        <color theme="1"/>
        <rFont val="Arial"/>
        <family val="2"/>
        <charset val="186"/>
      </rPr>
      <t>:</t>
    </r>
  </si>
  <si>
    <r>
      <t xml:space="preserve">         </t>
    </r>
    <r>
      <rPr>
        <vertAlign val="superscript"/>
        <sz val="10"/>
        <color theme="1"/>
        <rFont val="Arial"/>
        <family val="2"/>
        <charset val="186"/>
      </rPr>
      <t xml:space="preserve">3 </t>
    </r>
    <r>
      <rPr>
        <sz val="10"/>
        <color theme="1"/>
        <rFont val="Arial"/>
        <family val="2"/>
        <charset val="186"/>
      </rPr>
      <t>Pildyti tuomet, jei bus pateikta konfidenciali informacija. Tiekėjas negali nurodyti, kad konfidencialus yra pasiūlymo kaina arba, kad visas pasiūlymas yra konfidencialus.</t>
    </r>
  </si>
  <si>
    <t>Kartu su pasiūlymu pateikiame šiuos dokumentus:</t>
  </si>
  <si>
    <t>Pateiktų dokumentų pavadinimas</t>
  </si>
  <si>
    <t>Dokumento puslapių skaičius</t>
  </si>
  <si>
    <t>Pasiūlymas galioja iki:</t>
  </si>
  <si>
    <t>(parašas)</t>
  </si>
  <si>
    <t>(Vardas ir pavardė)</t>
  </si>
  <si>
    <t>(Tiekėjo arba jo įgalioto asmens pareigų  pavadinimas)</t>
  </si>
  <si>
    <t>KAINOS PASIŪLYMAS</t>
  </si>
  <si>
    <t>Pirkimo dokumentų 2 priedas</t>
  </si>
  <si>
    <t>BEVIELIO INTERNETO RYŠIO PASLAUGŲ PIRKIMO</t>
  </si>
  <si>
    <t>Pradinis įsigyjamas kiekis</t>
  </si>
  <si>
    <t>Papildomas kiekis</t>
  </si>
  <si>
    <t>Viso paslaugų</t>
  </si>
  <si>
    <t>4G internetas maršrutizatoriui</t>
  </si>
  <si>
    <t>5G internetas maršrutizatoriuje, su 5G maršrutizatoriumi</t>
  </si>
  <si>
    <t>3.</t>
  </si>
  <si>
    <t>5G internetas kompiuteryje</t>
  </si>
  <si>
    <t>4.</t>
  </si>
  <si>
    <t>4G internetas kompiuteryje ar planšetiniame kompiuteryje</t>
  </si>
  <si>
    <t>5.</t>
  </si>
  <si>
    <t xml:space="preserve">6. </t>
  </si>
  <si>
    <t>Viso</t>
  </si>
  <si>
    <t>Mato vnt.</t>
  </si>
  <si>
    <t>Ar visos užsakomos 4G ir 5G paslaugos būtų tiekiamos suteikiant fiksuotus realius IP adresus ?</t>
  </si>
  <si>
    <t>Jei visos paslaugos bus teikiamos suteikiant fiksuotą realų IP adresą, 5 ir 6 eilutėje išvardintos paslaugos nebus užsakomos.</t>
  </si>
  <si>
    <t>IŠ VISO:</t>
  </si>
  <si>
    <t>IŠ VISO UŽ 12 MĖNESIŲ (pasiūlymo suma):</t>
  </si>
  <si>
    <t>2. Tiekėjo siūlomos paslaugų kainos negali būti neigiamos reikšmės.</t>
  </si>
  <si>
    <t>Pradinio įsigyjamo kiekio paslaugų 12 mėnesių kaina:</t>
  </si>
  <si>
    <t>Sutarčiai numartyta suma (su PVM) - 17000 Eur. Sutarties trukmė 12 mėnesių, arba kol bus išnaudota sutarčiai numatyta suma. Jei pasiūlymo suma viršys sutarčiai numatytą sumą, sutartį bus siūloma pasirašyti 17000 Eur sumai. Jei pradinio  įsigyjamo kiekio paslaugų 12 mėnesių kaina bus didesnė negu sutarčiai numatyta suma, sutartis nebus pasirašoma.</t>
  </si>
  <si>
    <t>Fiksuotas realus IP adresas</t>
  </si>
  <si>
    <t>Virtualaus tinklo paslauga</t>
  </si>
  <si>
    <t>Įgaliojimas</t>
  </si>
  <si>
    <t>Asmens duomenys</t>
  </si>
  <si>
    <t>Vilnius</t>
  </si>
  <si>
    <t xml:space="preserve">UAB „Bitė Lietuva“ </t>
  </si>
  <si>
    <t>Žemaitės g. 15, Vilnius,  +370 699 23 230</t>
  </si>
  <si>
    <t>Andrius Olišauskas, svarbiausių verslo klientų vadybininkas, +37066323347, andrius.olisauskas@bite.lt</t>
  </si>
  <si>
    <t>Nacionalinio saugumo reikalavimų atitikties deklaracija</t>
  </si>
  <si>
    <t xml:space="preserve">Svarbiausių verslo klientų vadybininkas                                                  </t>
  </si>
  <si>
    <t>Andrius Olišauskas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</si>
</sst>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charset val="186"/>
      <scheme val="minor"/>
    </font>
    <font>
      <sz val="11"/>
      <color theme="1"/>
      <name val="Calibri"/>
      <family val="2"/>
      <scheme val="minor"/>
    </font>
    <font>
      <sz val="11"/>
      <color rgb="FF006100"/>
      <name val="Calibri"/>
      <family val="2"/>
      <scheme val="minor"/>
    </font>
    <font>
      <sz val="10"/>
      <name val="Arial"/>
      <family val="2"/>
    </font>
    <font>
      <sz val="10"/>
      <color theme="1"/>
      <name val="Arial"/>
      <family val="2"/>
      <charset val="186"/>
    </font>
    <font>
      <b/>
      <sz val="10"/>
      <color theme="1"/>
      <name val="Arial"/>
      <family val="2"/>
      <charset val="186"/>
    </font>
    <font>
      <sz val="10"/>
      <name val="Arial"/>
      <family val="2"/>
      <charset val="186"/>
    </font>
    <font>
      <b/>
      <sz val="10"/>
      <name val="Arial"/>
      <family val="2"/>
      <charset val="186"/>
    </font>
    <font>
      <sz val="12"/>
      <color theme="1"/>
      <name val="Times New Roman"/>
      <family val="1"/>
      <charset val="186"/>
    </font>
    <font>
      <vertAlign val="superscript"/>
      <sz val="10"/>
      <color theme="1"/>
      <name val="Arial"/>
      <family val="2"/>
      <charset val="186"/>
    </font>
    <font>
      <b/>
      <sz val="10"/>
      <color theme="1"/>
      <name val="Arial"/>
      <family val="2"/>
    </font>
    <font>
      <sz val="8"/>
      <color rgb="FF000000"/>
      <name val="Segoe UI"/>
      <family val="2"/>
      <charset val="186"/>
    </font>
  </fonts>
  <fills count="6">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s>
  <borders count="32">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4">
    <xf numFmtId="0" fontId="0" fillId="0" borderId="0"/>
    <xf numFmtId="0" fontId="1" fillId="0" borderId="0"/>
    <xf numFmtId="0" fontId="2" fillId="2" borderId="0" applyNumberFormat="0" applyBorder="0" applyAlignment="0" applyProtection="0"/>
    <xf numFmtId="0" fontId="3" fillId="0" borderId="0"/>
  </cellStyleXfs>
  <cellXfs count="102">
    <xf numFmtId="0" fontId="0" fillId="0" borderId="0" xfId="0"/>
    <xf numFmtId="2" fontId="5" fillId="0" borderId="21" xfId="0" applyNumberFormat="1" applyFont="1" applyBorder="1" applyAlignment="1" applyProtection="1">
      <alignment horizontal="right" vertical="center" wrapText="1"/>
      <protection locked="0"/>
    </xf>
    <xf numFmtId="2" fontId="5" fillId="0" borderId="24" xfId="0" applyNumberFormat="1" applyFont="1" applyBorder="1" applyAlignment="1" applyProtection="1">
      <alignment horizontal="right" vertical="center" wrapText="1"/>
      <protection locked="0"/>
    </xf>
    <xf numFmtId="2" fontId="5" fillId="0" borderId="27" xfId="0" applyNumberFormat="1" applyFont="1" applyBorder="1" applyAlignment="1" applyProtection="1">
      <alignment horizontal="right" vertical="center" wrapText="1"/>
      <protection locked="0"/>
    </xf>
    <xf numFmtId="0" fontId="4" fillId="3" borderId="0" xfId="0" applyFont="1" applyFill="1"/>
    <xf numFmtId="0" fontId="4" fillId="0" borderId="0" xfId="0" applyFont="1"/>
    <xf numFmtId="0" fontId="4" fillId="3" borderId="0" xfId="0" applyFont="1" applyFill="1" applyAlignment="1">
      <alignment horizontal="center"/>
    </xf>
    <xf numFmtId="0" fontId="4" fillId="3" borderId="18" xfId="0" applyFont="1" applyFill="1" applyBorder="1" applyAlignment="1">
      <alignment horizontal="center" vertical="center" wrapText="1"/>
    </xf>
    <xf numFmtId="0" fontId="4" fillId="0" borderId="10" xfId="0" applyFont="1" applyBorder="1" applyAlignment="1">
      <alignment horizontal="center" wrapText="1"/>
    </xf>
    <xf numFmtId="0" fontId="4" fillId="0" borderId="17" xfId="0" applyFont="1" applyBorder="1" applyAlignment="1">
      <alignment horizontal="center" wrapText="1"/>
    </xf>
    <xf numFmtId="0" fontId="4" fillId="3" borderId="0" xfId="0" applyFont="1" applyFill="1" applyAlignment="1">
      <alignment horizontal="left"/>
    </xf>
    <xf numFmtId="0" fontId="4" fillId="0" borderId="0" xfId="0" applyFont="1" applyAlignment="1">
      <alignment horizontal="left"/>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0" xfId="0" applyFont="1" applyFill="1" applyAlignment="1">
      <alignment horizontal="left" vertical="top" wrapText="1"/>
    </xf>
    <xf numFmtId="0" fontId="4" fillId="0" borderId="0" xfId="0" applyFont="1" applyAlignment="1">
      <alignment horizontal="right" vertical="top" wrapText="1"/>
    </xf>
    <xf numFmtId="0" fontId="4" fillId="0" borderId="0" xfId="0" applyFont="1" applyAlignment="1">
      <alignment horizontal="left" vertical="top" wrapText="1"/>
    </xf>
    <xf numFmtId="0" fontId="4" fillId="3" borderId="0" xfId="0" applyFont="1" applyFill="1" applyAlignment="1">
      <alignment horizontal="right" vertical="top" wrapText="1"/>
    </xf>
    <xf numFmtId="0" fontId="7" fillId="4" borderId="2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12" xfId="0" applyFont="1" applyFill="1" applyBorder="1" applyAlignment="1">
      <alignment vertical="center" wrapText="1"/>
    </xf>
    <xf numFmtId="0" fontId="7" fillId="4" borderId="24" xfId="0" applyFont="1" applyFill="1" applyBorder="1" applyAlignment="1">
      <alignment horizontal="center" vertical="center" wrapText="1"/>
    </xf>
    <xf numFmtId="0" fontId="7" fillId="4" borderId="12" xfId="0" applyFont="1" applyFill="1" applyBorder="1" applyAlignment="1">
      <alignment horizontal="center" vertical="center" wrapText="1"/>
    </xf>
    <xf numFmtId="1" fontId="5" fillId="3" borderId="24" xfId="0" applyNumberFormat="1" applyFont="1" applyFill="1" applyBorder="1" applyAlignment="1">
      <alignment horizontal="center" vertical="center" wrapText="1"/>
    </xf>
    <xf numFmtId="2" fontId="5" fillId="3" borderId="21" xfId="0" applyNumberFormat="1" applyFont="1" applyFill="1" applyBorder="1" applyAlignment="1">
      <alignment horizontal="right" vertical="center" wrapText="1"/>
    </xf>
    <xf numFmtId="0" fontId="7" fillId="4" borderId="30"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22" xfId="0" applyFont="1" applyFill="1" applyBorder="1" applyAlignment="1">
      <alignment horizontal="center" vertical="center" wrapText="1"/>
    </xf>
    <xf numFmtId="0" fontId="7" fillId="4" borderId="1" xfId="0" applyFont="1" applyFill="1" applyBorder="1" applyAlignment="1">
      <alignment horizontal="center" vertical="center" wrapText="1"/>
    </xf>
    <xf numFmtId="2" fontId="5" fillId="3" borderId="24" xfId="0" applyNumberFormat="1" applyFont="1" applyFill="1" applyBorder="1" applyAlignment="1">
      <alignment horizontal="right"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23" xfId="0" applyFont="1" applyFill="1" applyBorder="1" applyAlignment="1">
      <alignment horizontal="center" vertical="center" wrapText="1"/>
    </xf>
    <xf numFmtId="0" fontId="7" fillId="4" borderId="8" xfId="0" applyFont="1" applyFill="1" applyBorder="1" applyAlignment="1">
      <alignment horizontal="center" vertical="center" wrapText="1"/>
    </xf>
    <xf numFmtId="1" fontId="5" fillId="3" borderId="27" xfId="0" applyNumberFormat="1" applyFont="1" applyFill="1" applyBorder="1" applyAlignment="1">
      <alignment horizontal="center" vertical="center" wrapText="1"/>
    </xf>
    <xf numFmtId="2" fontId="5" fillId="3" borderId="27" xfId="0" applyNumberFormat="1" applyFont="1" applyFill="1" applyBorder="1" applyAlignment="1">
      <alignment horizontal="right" vertical="center" wrapText="1"/>
    </xf>
    <xf numFmtId="0" fontId="7" fillId="4" borderId="0" xfId="0" applyFont="1" applyFill="1" applyAlignment="1">
      <alignment horizontal="center" vertical="center" wrapText="1"/>
    </xf>
    <xf numFmtId="2" fontId="5" fillId="3" borderId="2" xfId="0" applyNumberFormat="1" applyFont="1" applyFill="1" applyBorder="1" applyAlignment="1">
      <alignment horizontal="right" vertical="center" wrapText="1"/>
    </xf>
    <xf numFmtId="2" fontId="10" fillId="5" borderId="2" xfId="0" applyNumberFormat="1" applyFont="1" applyFill="1" applyBorder="1" applyAlignment="1">
      <alignment horizontal="right"/>
    </xf>
    <xf numFmtId="2" fontId="10" fillId="5" borderId="0" xfId="0" applyNumberFormat="1" applyFont="1" applyFill="1" applyAlignment="1">
      <alignment horizontal="right"/>
    </xf>
    <xf numFmtId="0" fontId="7" fillId="3" borderId="0" xfId="0" applyFont="1" applyFill="1" applyAlignment="1">
      <alignment horizontal="left" wrapText="1"/>
    </xf>
    <xf numFmtId="0" fontId="4" fillId="0" borderId="0" xfId="0" applyFont="1" applyProtection="1">
      <protection locked="0"/>
    </xf>
    <xf numFmtId="0" fontId="6" fillId="3" borderId="0" xfId="0" applyFont="1" applyFill="1" applyAlignment="1">
      <alignment horizontal="left" wrapText="1"/>
    </xf>
    <xf numFmtId="0" fontId="4" fillId="0" borderId="16" xfId="0" applyFont="1" applyBorder="1" applyAlignment="1" applyProtection="1">
      <alignment horizontal="left" wrapText="1"/>
      <protection locked="0"/>
    </xf>
    <xf numFmtId="0" fontId="4" fillId="0" borderId="9" xfId="0" applyFont="1" applyBorder="1" applyAlignment="1" applyProtection="1">
      <alignment horizontal="left" wrapText="1"/>
      <protection locked="0"/>
    </xf>
    <xf numFmtId="0" fontId="4" fillId="3" borderId="0" xfId="0" applyFont="1" applyFill="1" applyAlignment="1">
      <alignment horizontal="left"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0" borderId="15"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3" borderId="0" xfId="0" applyFont="1" applyFill="1" applyAlignment="1">
      <alignment horizontal="left"/>
    </xf>
    <xf numFmtId="0" fontId="4" fillId="3" borderId="0" xfId="0" applyFont="1" applyFill="1" applyAlignment="1">
      <alignment horizontal="center"/>
    </xf>
    <xf numFmtId="0" fontId="4" fillId="0" borderId="0" xfId="0" applyFont="1" applyAlignment="1" applyProtection="1">
      <alignment horizontal="center"/>
      <protection locked="0"/>
    </xf>
    <xf numFmtId="0" fontId="4" fillId="0" borderId="3" xfId="0" applyFont="1" applyBorder="1" applyAlignment="1">
      <alignment horizontal="left" wrapText="1"/>
    </xf>
    <xf numFmtId="0" fontId="4" fillId="0" borderId="13" xfId="0" applyFont="1" applyBorder="1" applyAlignment="1">
      <alignment horizontal="left" wrapText="1"/>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17" xfId="0" applyFont="1" applyBorder="1" applyAlignment="1">
      <alignment horizontal="left" wrapText="1"/>
    </xf>
    <xf numFmtId="0" fontId="4" fillId="0" borderId="16" xfId="0" applyFont="1" applyBorder="1" applyAlignment="1">
      <alignment horizontal="left" wrapText="1"/>
    </xf>
    <xf numFmtId="0" fontId="4" fillId="0" borderId="6"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3" borderId="0" xfId="0" applyFont="1" applyFill="1" applyAlignment="1">
      <alignment horizontal="right"/>
    </xf>
    <xf numFmtId="14" fontId="4" fillId="0" borderId="0" xfId="0" applyNumberFormat="1" applyFont="1" applyAlignment="1" applyProtection="1">
      <alignment horizontal="center"/>
      <protection locked="0"/>
    </xf>
    <xf numFmtId="0" fontId="7" fillId="3" borderId="0" xfId="0" applyFont="1" applyFill="1" applyAlignment="1">
      <alignment horizontal="left"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7" fillId="4" borderId="9" xfId="0" applyFont="1" applyFill="1" applyBorder="1" applyAlignment="1">
      <alignment horizontal="left" vertical="center" wrapText="1"/>
    </xf>
    <xf numFmtId="0" fontId="10" fillId="3" borderId="0" xfId="0" applyFont="1" applyFill="1" applyAlignment="1">
      <alignment horizontal="right"/>
    </xf>
    <xf numFmtId="0" fontId="4" fillId="3" borderId="0" xfId="0" applyFont="1" applyFill="1" applyAlignment="1">
      <alignment horizontal="left" vertical="top" wrapText="1"/>
    </xf>
    <xf numFmtId="0" fontId="7" fillId="3" borderId="0" xfId="0" applyFont="1" applyFill="1" applyAlignment="1">
      <alignment horizontal="center"/>
    </xf>
    <xf numFmtId="0" fontId="10" fillId="3" borderId="31" xfId="0" applyFont="1" applyFill="1" applyBorder="1" applyAlignment="1">
      <alignment horizontal="right"/>
    </xf>
    <xf numFmtId="0" fontId="4" fillId="3" borderId="0" xfId="0" applyFont="1" applyFill="1" applyAlignment="1">
      <alignment horizontal="right" vertical="top" wrapText="1"/>
    </xf>
    <xf numFmtId="164" fontId="5" fillId="3" borderId="0" xfId="0" applyNumberFormat="1" applyFont="1" applyFill="1" applyAlignment="1">
      <alignment horizontal="right" vertical="center" wrapText="1"/>
    </xf>
    <xf numFmtId="0" fontId="6" fillId="3" borderId="0" xfId="0" applyFont="1" applyFill="1" applyAlignment="1">
      <alignment horizontal="left" vertical="top" wrapText="1"/>
    </xf>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7" fillId="3" borderId="0" xfId="0" applyFont="1" applyFill="1" applyAlignment="1">
      <alignment horizontal="center" vertical="center"/>
    </xf>
    <xf numFmtId="0" fontId="4" fillId="3" borderId="0" xfId="0" applyFont="1" applyFill="1" applyAlignment="1">
      <alignment horizontal="center" wrapText="1"/>
    </xf>
    <xf numFmtId="0" fontId="4" fillId="3" borderId="0" xfId="0" applyFont="1" applyFill="1" applyAlignment="1">
      <alignment horizontal="left" vertical="top"/>
    </xf>
    <xf numFmtId="0" fontId="8" fillId="3" borderId="0" xfId="0" applyFont="1" applyFill="1" applyAlignment="1">
      <alignment horizontal="right"/>
    </xf>
  </cellXfs>
  <cellStyles count="4">
    <cellStyle name="Geras 2" xfId="2" xr:uid="{00000000-0005-0000-0000-000000000000}"/>
    <cellStyle name="Įprastas" xfId="0" builtinId="0"/>
    <cellStyle name="Įprastas 2" xfId="1" xr:uid="{00000000-0005-0000-0000-000002000000}"/>
    <cellStyle name="Normal 2"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R$34"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32</xdr:row>
          <xdr:rowOff>114300</xdr:rowOff>
        </xdr:from>
        <xdr:to>
          <xdr:col>10</xdr:col>
          <xdr:colOff>600075</xdr:colOff>
          <xdr:row>34</xdr:row>
          <xdr:rowOff>28575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Taip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123825</xdr:rowOff>
        </xdr:from>
        <xdr:to>
          <xdr:col>11</xdr:col>
          <xdr:colOff>628650</xdr:colOff>
          <xdr:row>34</xdr:row>
          <xdr:rowOff>47625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lt-LT" sz="800" b="0" i="0" u="none" strike="noStrike" baseline="0">
                  <a:solidFill>
                    <a:srgbClr val="000000"/>
                  </a:solidFill>
                  <a:latin typeface="Segoe UI"/>
                  <a:cs typeface="Segoe UI"/>
                </a:rPr>
                <a:t>Ne</a:t>
              </a:r>
            </a:p>
          </xdr:txBody>
        </xdr:sp>
        <xdr:clientData fLocksWithSheet="0"/>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R59"/>
  <sheetViews>
    <sheetView tabSelected="1" zoomScale="110" zoomScaleNormal="110" workbookViewId="0">
      <selection activeCell="B6" sqref="B6:N6"/>
    </sheetView>
  </sheetViews>
  <sheetFormatPr defaultColWidth="9.140625" defaultRowHeight="12.75" x14ac:dyDescent="0.2"/>
  <cols>
    <col min="1" max="1" width="3.7109375" style="5" customWidth="1"/>
    <col min="2" max="2" width="9.140625" style="5"/>
    <col min="3" max="5" width="10" style="5" customWidth="1"/>
    <col min="6" max="8" width="9.140625" style="5"/>
    <col min="9" max="9" width="14.7109375" style="5" customWidth="1"/>
    <col min="10" max="10" width="11" style="5" customWidth="1"/>
    <col min="11" max="11" width="10.5703125" style="5" customWidth="1"/>
    <col min="12" max="12" width="9.42578125" style="5" bestFit="1" customWidth="1"/>
    <col min="13" max="13" width="9.140625" style="5"/>
    <col min="14" max="14" width="13.42578125" style="5" customWidth="1"/>
    <col min="15" max="15" width="4.28515625" style="5" customWidth="1"/>
    <col min="16" max="17" width="9.140625" style="5"/>
    <col min="18" max="18" width="9.140625" style="5" hidden="1" customWidth="1"/>
    <col min="19" max="16384" width="9.140625" style="5"/>
  </cols>
  <sheetData>
    <row r="1" spans="1:15" x14ac:dyDescent="0.2">
      <c r="A1" s="4"/>
      <c r="B1" s="70" t="s">
        <v>38</v>
      </c>
      <c r="C1" s="70"/>
      <c r="D1" s="70"/>
      <c r="E1" s="70"/>
      <c r="F1" s="70"/>
      <c r="G1" s="70"/>
      <c r="H1" s="70"/>
      <c r="I1" s="70"/>
      <c r="J1" s="70"/>
      <c r="K1" s="70"/>
      <c r="L1" s="70"/>
      <c r="M1" s="70"/>
      <c r="N1" s="70"/>
      <c r="O1" s="4"/>
    </row>
    <row r="2" spans="1:15" x14ac:dyDescent="0.2">
      <c r="A2" s="4"/>
      <c r="B2" s="56" t="s">
        <v>3</v>
      </c>
      <c r="C2" s="56"/>
      <c r="D2" s="56"/>
      <c r="E2" s="56"/>
      <c r="F2" s="56"/>
      <c r="G2" s="56"/>
      <c r="H2" s="56"/>
      <c r="I2" s="56"/>
      <c r="J2" s="56"/>
      <c r="K2" s="56"/>
      <c r="L2" s="56"/>
      <c r="M2" s="56"/>
      <c r="N2" s="56"/>
      <c r="O2" s="4"/>
    </row>
    <row r="3" spans="1:15" x14ac:dyDescent="0.2">
      <c r="A3" s="4"/>
      <c r="B3" s="56" t="s">
        <v>39</v>
      </c>
      <c r="C3" s="56"/>
      <c r="D3" s="56"/>
      <c r="E3" s="56"/>
      <c r="F3" s="56"/>
      <c r="G3" s="56"/>
      <c r="H3" s="56"/>
      <c r="I3" s="56"/>
      <c r="J3" s="56"/>
      <c r="K3" s="56"/>
      <c r="L3" s="56"/>
      <c r="M3" s="56"/>
      <c r="N3" s="56"/>
      <c r="O3" s="4"/>
    </row>
    <row r="4" spans="1:15" x14ac:dyDescent="0.2">
      <c r="A4" s="4"/>
      <c r="B4" s="56"/>
      <c r="C4" s="56"/>
      <c r="D4" s="56"/>
      <c r="E4" s="56"/>
      <c r="F4" s="56"/>
      <c r="G4" s="56"/>
      <c r="H4" s="56"/>
      <c r="I4" s="56"/>
      <c r="J4" s="56"/>
      <c r="K4" s="56"/>
      <c r="L4" s="56"/>
      <c r="M4" s="56"/>
      <c r="N4" s="56"/>
      <c r="O4" s="4"/>
    </row>
    <row r="5" spans="1:15" x14ac:dyDescent="0.2">
      <c r="A5" s="4"/>
      <c r="B5" s="71">
        <v>45819</v>
      </c>
      <c r="C5" s="57"/>
      <c r="D5" s="57"/>
      <c r="E5" s="57"/>
      <c r="F5" s="57"/>
      <c r="G5" s="57"/>
      <c r="H5" s="57"/>
      <c r="I5" s="57"/>
      <c r="J5" s="57"/>
      <c r="K5" s="57"/>
      <c r="L5" s="57"/>
      <c r="M5" s="57"/>
      <c r="N5" s="57"/>
      <c r="O5" s="4"/>
    </row>
    <row r="6" spans="1:15" x14ac:dyDescent="0.2">
      <c r="A6" s="4"/>
      <c r="B6" s="56" t="s">
        <v>4</v>
      </c>
      <c r="C6" s="56"/>
      <c r="D6" s="56"/>
      <c r="E6" s="56"/>
      <c r="F6" s="56"/>
      <c r="G6" s="56"/>
      <c r="H6" s="56"/>
      <c r="I6" s="56"/>
      <c r="J6" s="56"/>
      <c r="K6" s="56"/>
      <c r="L6" s="56"/>
      <c r="M6" s="56"/>
      <c r="N6" s="56"/>
      <c r="O6" s="4"/>
    </row>
    <row r="7" spans="1:15" x14ac:dyDescent="0.2">
      <c r="A7" s="4"/>
      <c r="B7" s="57" t="s">
        <v>64</v>
      </c>
      <c r="C7" s="57"/>
      <c r="D7" s="57"/>
      <c r="E7" s="57"/>
      <c r="F7" s="57"/>
      <c r="G7" s="57"/>
      <c r="H7" s="57"/>
      <c r="I7" s="57"/>
      <c r="J7" s="57"/>
      <c r="K7" s="57"/>
      <c r="L7" s="57"/>
      <c r="M7" s="57"/>
      <c r="N7" s="57"/>
      <c r="O7" s="4"/>
    </row>
    <row r="8" spans="1:15" x14ac:dyDescent="0.2">
      <c r="A8" s="4"/>
      <c r="B8" s="56" t="s">
        <v>5</v>
      </c>
      <c r="C8" s="56"/>
      <c r="D8" s="56"/>
      <c r="E8" s="56"/>
      <c r="F8" s="56"/>
      <c r="G8" s="56"/>
      <c r="H8" s="56"/>
      <c r="I8" s="56"/>
      <c r="J8" s="56"/>
      <c r="K8" s="56"/>
      <c r="L8" s="56"/>
      <c r="M8" s="56"/>
      <c r="N8" s="56"/>
      <c r="O8" s="4"/>
    </row>
    <row r="9" spans="1:15" ht="13.5" thickBot="1" x14ac:dyDescent="0.25">
      <c r="A9" s="4"/>
      <c r="B9" s="6"/>
      <c r="C9" s="6"/>
      <c r="D9" s="6"/>
      <c r="E9" s="6"/>
      <c r="F9" s="6"/>
      <c r="G9" s="6"/>
      <c r="H9" s="6"/>
      <c r="I9" s="6"/>
      <c r="J9" s="6"/>
      <c r="K9" s="6"/>
      <c r="L9" s="6"/>
      <c r="M9" s="6"/>
      <c r="N9" s="6"/>
      <c r="O9" s="4"/>
    </row>
    <row r="10" spans="1:15" ht="20.25" customHeight="1" x14ac:dyDescent="0.2">
      <c r="A10" s="4"/>
      <c r="B10" s="58" t="s">
        <v>22</v>
      </c>
      <c r="C10" s="59"/>
      <c r="D10" s="59"/>
      <c r="E10" s="59"/>
      <c r="F10" s="60" t="s">
        <v>65</v>
      </c>
      <c r="G10" s="60"/>
      <c r="H10" s="60"/>
      <c r="I10" s="60"/>
      <c r="J10" s="60"/>
      <c r="K10" s="60"/>
      <c r="L10" s="60"/>
      <c r="M10" s="60"/>
      <c r="N10" s="61"/>
      <c r="O10" s="4"/>
    </row>
    <row r="11" spans="1:15" ht="20.25" customHeight="1" x14ac:dyDescent="0.2">
      <c r="A11" s="4"/>
      <c r="B11" s="62" t="s">
        <v>6</v>
      </c>
      <c r="C11" s="63"/>
      <c r="D11" s="63"/>
      <c r="E11" s="63"/>
      <c r="F11" s="66">
        <v>110688998</v>
      </c>
      <c r="G11" s="66"/>
      <c r="H11" s="66"/>
      <c r="I11" s="66"/>
      <c r="J11" s="66"/>
      <c r="K11" s="66"/>
      <c r="L11" s="66"/>
      <c r="M11" s="66"/>
      <c r="N11" s="67"/>
      <c r="O11" s="4"/>
    </row>
    <row r="12" spans="1:15" ht="20.25" customHeight="1" x14ac:dyDescent="0.2">
      <c r="A12" s="4"/>
      <c r="B12" s="62" t="s">
        <v>23</v>
      </c>
      <c r="C12" s="63"/>
      <c r="D12" s="63"/>
      <c r="E12" s="63"/>
      <c r="F12" s="66" t="s">
        <v>66</v>
      </c>
      <c r="G12" s="66"/>
      <c r="H12" s="66"/>
      <c r="I12" s="66"/>
      <c r="J12" s="66"/>
      <c r="K12" s="66"/>
      <c r="L12" s="66"/>
      <c r="M12" s="66"/>
      <c r="N12" s="67"/>
      <c r="O12" s="4"/>
    </row>
    <row r="13" spans="1:15" ht="30.75" customHeight="1" thickBot="1" x14ac:dyDescent="0.25">
      <c r="A13" s="4"/>
      <c r="B13" s="64" t="s">
        <v>7</v>
      </c>
      <c r="C13" s="65"/>
      <c r="D13" s="65"/>
      <c r="E13" s="65"/>
      <c r="F13" s="68" t="s">
        <v>67</v>
      </c>
      <c r="G13" s="68"/>
      <c r="H13" s="68"/>
      <c r="I13" s="68"/>
      <c r="J13" s="68"/>
      <c r="K13" s="68"/>
      <c r="L13" s="68"/>
      <c r="M13" s="68"/>
      <c r="N13" s="69"/>
      <c r="O13" s="4"/>
    </row>
    <row r="14" spans="1:15" ht="17.25" customHeight="1" x14ac:dyDescent="0.2">
      <c r="A14" s="4"/>
      <c r="B14" s="55" t="s">
        <v>24</v>
      </c>
      <c r="C14" s="55"/>
      <c r="D14" s="55"/>
      <c r="E14" s="55"/>
      <c r="F14" s="55"/>
      <c r="G14" s="55"/>
      <c r="H14" s="55"/>
      <c r="I14" s="55"/>
      <c r="J14" s="55"/>
      <c r="K14" s="55"/>
      <c r="L14" s="55"/>
      <c r="M14" s="55"/>
      <c r="N14" s="55"/>
      <c r="O14" s="4"/>
    </row>
    <row r="15" spans="1:15" ht="40.5" customHeight="1" x14ac:dyDescent="0.2">
      <c r="A15" s="4"/>
      <c r="B15" s="50" t="s">
        <v>8</v>
      </c>
      <c r="C15" s="50"/>
      <c r="D15" s="50"/>
      <c r="E15" s="50"/>
      <c r="F15" s="50"/>
      <c r="G15" s="50"/>
      <c r="H15" s="50"/>
      <c r="I15" s="50"/>
      <c r="J15" s="50"/>
      <c r="K15" s="50"/>
      <c r="L15" s="50"/>
      <c r="M15" s="50"/>
      <c r="N15" s="50"/>
      <c r="O15" s="4"/>
    </row>
    <row r="16" spans="1:15" ht="37.5" customHeight="1" x14ac:dyDescent="0.2">
      <c r="A16" s="4"/>
      <c r="B16" s="50" t="s">
        <v>9</v>
      </c>
      <c r="C16" s="50"/>
      <c r="D16" s="50"/>
      <c r="E16" s="50"/>
      <c r="F16" s="50"/>
      <c r="G16" s="50"/>
      <c r="H16" s="50"/>
      <c r="I16" s="50"/>
      <c r="J16" s="50"/>
      <c r="K16" s="50"/>
      <c r="L16" s="50"/>
      <c r="M16" s="50"/>
      <c r="N16" s="50"/>
      <c r="O16" s="4"/>
    </row>
    <row r="17" spans="1:15" ht="15" customHeight="1" x14ac:dyDescent="0.2">
      <c r="A17" s="4"/>
      <c r="B17" s="50" t="s">
        <v>10</v>
      </c>
      <c r="C17" s="50"/>
      <c r="D17" s="50"/>
      <c r="E17" s="50"/>
      <c r="F17" s="50"/>
      <c r="G17" s="50"/>
      <c r="H17" s="50"/>
      <c r="I17" s="50"/>
      <c r="J17" s="50"/>
      <c r="K17" s="50"/>
      <c r="L17" s="50"/>
      <c r="M17" s="50"/>
      <c r="N17" s="50"/>
      <c r="O17" s="4"/>
    </row>
    <row r="18" spans="1:15" ht="27.75" customHeight="1" thickBot="1" x14ac:dyDescent="0.25">
      <c r="A18" s="4"/>
      <c r="B18" s="50" t="s">
        <v>15</v>
      </c>
      <c r="C18" s="50"/>
      <c r="D18" s="50"/>
      <c r="E18" s="50"/>
      <c r="F18" s="50"/>
      <c r="G18" s="50"/>
      <c r="H18" s="50"/>
      <c r="I18" s="50"/>
      <c r="J18" s="50"/>
      <c r="K18" s="50"/>
      <c r="L18" s="50"/>
      <c r="M18" s="50"/>
      <c r="N18" s="50"/>
      <c r="O18" s="4"/>
    </row>
    <row r="19" spans="1:15" ht="43.5" customHeight="1" thickBot="1" x14ac:dyDescent="0.25">
      <c r="A19" s="4"/>
      <c r="B19" s="7" t="s">
        <v>0</v>
      </c>
      <c r="C19" s="51" t="s">
        <v>16</v>
      </c>
      <c r="D19" s="51"/>
      <c r="E19" s="51"/>
      <c r="F19" s="51" t="s">
        <v>17</v>
      </c>
      <c r="G19" s="51"/>
      <c r="H19" s="51"/>
      <c r="I19" s="51" t="s">
        <v>18</v>
      </c>
      <c r="J19" s="51"/>
      <c r="K19" s="51"/>
      <c r="L19" s="51" t="s">
        <v>25</v>
      </c>
      <c r="M19" s="51"/>
      <c r="N19" s="52"/>
      <c r="O19" s="4"/>
    </row>
    <row r="20" spans="1:15" ht="17.25" customHeight="1" x14ac:dyDescent="0.2">
      <c r="A20" s="4"/>
      <c r="B20" s="8" t="s">
        <v>13</v>
      </c>
      <c r="C20" s="53"/>
      <c r="D20" s="53"/>
      <c r="E20" s="53"/>
      <c r="F20" s="53"/>
      <c r="G20" s="53"/>
      <c r="H20" s="53"/>
      <c r="I20" s="53"/>
      <c r="J20" s="53"/>
      <c r="K20" s="53"/>
      <c r="L20" s="53"/>
      <c r="M20" s="53"/>
      <c r="N20" s="54"/>
      <c r="O20" s="4"/>
    </row>
    <row r="21" spans="1:15" ht="17.25" customHeight="1" thickBot="1" x14ac:dyDescent="0.25">
      <c r="A21" s="4"/>
      <c r="B21" s="9" t="s">
        <v>14</v>
      </c>
      <c r="C21" s="48"/>
      <c r="D21" s="48"/>
      <c r="E21" s="48"/>
      <c r="F21" s="48"/>
      <c r="G21" s="48"/>
      <c r="H21" s="48"/>
      <c r="I21" s="48"/>
      <c r="J21" s="48"/>
      <c r="K21" s="48"/>
      <c r="L21" s="48"/>
      <c r="M21" s="48"/>
      <c r="N21" s="49"/>
      <c r="O21" s="4"/>
    </row>
    <row r="22" spans="1:15" s="11" customFormat="1" ht="18" customHeight="1" x14ac:dyDescent="0.2">
      <c r="A22" s="10"/>
      <c r="B22" s="50" t="s">
        <v>26</v>
      </c>
      <c r="C22" s="50"/>
      <c r="D22" s="50"/>
      <c r="E22" s="50"/>
      <c r="F22" s="50"/>
      <c r="G22" s="50"/>
      <c r="H22" s="50"/>
      <c r="I22" s="50"/>
      <c r="J22" s="50"/>
      <c r="K22" s="50"/>
      <c r="L22" s="50"/>
      <c r="M22" s="50"/>
      <c r="N22" s="50"/>
      <c r="O22" s="10"/>
    </row>
    <row r="23" spans="1:15" ht="78" customHeight="1" x14ac:dyDescent="0.2">
      <c r="A23" s="4"/>
      <c r="B23" s="50" t="s">
        <v>27</v>
      </c>
      <c r="C23" s="50"/>
      <c r="D23" s="50"/>
      <c r="E23" s="50"/>
      <c r="F23" s="50"/>
      <c r="G23" s="50"/>
      <c r="H23" s="50"/>
      <c r="I23" s="50"/>
      <c r="J23" s="50"/>
      <c r="K23" s="50"/>
      <c r="L23" s="50"/>
      <c r="M23" s="50"/>
      <c r="N23" s="50"/>
      <c r="O23" s="4"/>
    </row>
    <row r="24" spans="1:15" ht="20.25" customHeight="1" thickBot="1" x14ac:dyDescent="0.25">
      <c r="A24" s="4"/>
      <c r="B24" s="55" t="s">
        <v>28</v>
      </c>
      <c r="C24" s="55"/>
      <c r="D24" s="55"/>
      <c r="E24" s="55"/>
      <c r="F24" s="55"/>
      <c r="G24" s="55"/>
      <c r="H24" s="55"/>
      <c r="I24" s="55"/>
      <c r="J24" s="55"/>
      <c r="K24" s="55"/>
      <c r="L24" s="55"/>
      <c r="M24" s="55"/>
      <c r="N24" s="55"/>
      <c r="O24" s="4"/>
    </row>
    <row r="25" spans="1:15" ht="17.25" customHeight="1" thickBot="1" x14ac:dyDescent="0.25">
      <c r="A25" s="4"/>
      <c r="B25" s="7" t="s">
        <v>0</v>
      </c>
      <c r="C25" s="51" t="s">
        <v>11</v>
      </c>
      <c r="D25" s="51"/>
      <c r="E25" s="51"/>
      <c r="F25" s="51"/>
      <c r="G25" s="51"/>
      <c r="H25" s="92" t="s">
        <v>12</v>
      </c>
      <c r="I25" s="92"/>
      <c r="J25" s="92"/>
      <c r="K25" s="92"/>
      <c r="L25" s="92"/>
      <c r="M25" s="92"/>
      <c r="N25" s="93"/>
      <c r="O25" s="4"/>
    </row>
    <row r="26" spans="1:15" ht="17.25" customHeight="1" x14ac:dyDescent="0.2">
      <c r="A26" s="4"/>
      <c r="B26" s="12" t="s">
        <v>13</v>
      </c>
      <c r="C26" s="95" t="s">
        <v>62</v>
      </c>
      <c r="D26" s="95"/>
      <c r="E26" s="95"/>
      <c r="F26" s="95"/>
      <c r="G26" s="95"/>
      <c r="H26" s="96" t="s">
        <v>63</v>
      </c>
      <c r="I26" s="96"/>
      <c r="J26" s="96"/>
      <c r="K26" s="96"/>
      <c r="L26" s="96"/>
      <c r="M26" s="96"/>
      <c r="N26" s="97"/>
      <c r="O26" s="4"/>
    </row>
    <row r="27" spans="1:15" ht="17.25" customHeight="1" thickBot="1" x14ac:dyDescent="0.25">
      <c r="A27" s="4"/>
      <c r="B27" s="13" t="s">
        <v>14</v>
      </c>
      <c r="C27" s="94"/>
      <c r="D27" s="94"/>
      <c r="E27" s="94"/>
      <c r="F27" s="94"/>
      <c r="G27" s="94"/>
      <c r="H27" s="68"/>
      <c r="I27" s="68"/>
      <c r="J27" s="68"/>
      <c r="K27" s="68"/>
      <c r="L27" s="68"/>
      <c r="M27" s="68"/>
      <c r="N27" s="69"/>
      <c r="O27" s="4"/>
    </row>
    <row r="28" spans="1:15" ht="33.75" customHeight="1" x14ac:dyDescent="0.2">
      <c r="A28" s="4"/>
      <c r="B28" s="50" t="s">
        <v>29</v>
      </c>
      <c r="C28" s="50"/>
      <c r="D28" s="50"/>
      <c r="E28" s="50"/>
      <c r="F28" s="50"/>
      <c r="G28" s="50"/>
      <c r="H28" s="50"/>
      <c r="I28" s="50"/>
      <c r="J28" s="50"/>
      <c r="K28" s="50"/>
      <c r="L28" s="50"/>
      <c r="M28" s="50"/>
      <c r="N28" s="50"/>
      <c r="O28" s="4"/>
    </row>
    <row r="29" spans="1:15" ht="32.25" customHeight="1" x14ac:dyDescent="0.2">
      <c r="A29" s="4"/>
      <c r="B29" s="98" t="s">
        <v>37</v>
      </c>
      <c r="C29" s="98"/>
      <c r="D29" s="98"/>
      <c r="E29" s="98"/>
      <c r="F29" s="98"/>
      <c r="G29" s="98"/>
      <c r="H29" s="98"/>
      <c r="I29" s="98"/>
      <c r="J29" s="98"/>
      <c r="K29" s="98"/>
      <c r="L29" s="98"/>
      <c r="M29" s="98"/>
      <c r="N29" s="98"/>
      <c r="O29" s="4"/>
    </row>
    <row r="30" spans="1:15" ht="17.25" customHeight="1" x14ac:dyDescent="0.2">
      <c r="A30" s="4"/>
      <c r="B30" s="47" t="s">
        <v>19</v>
      </c>
      <c r="C30" s="47"/>
      <c r="D30" s="47"/>
      <c r="E30" s="47"/>
      <c r="F30" s="47"/>
      <c r="G30" s="47"/>
      <c r="H30" s="47"/>
      <c r="I30" s="47"/>
      <c r="J30" s="47"/>
      <c r="K30" s="47"/>
      <c r="L30" s="47"/>
      <c r="M30" s="47"/>
      <c r="N30" s="47"/>
      <c r="O30" s="4"/>
    </row>
    <row r="31" spans="1:15" x14ac:dyDescent="0.2">
      <c r="A31" s="4"/>
      <c r="B31" s="91" t="s">
        <v>20</v>
      </c>
      <c r="C31" s="91"/>
      <c r="D31" s="91"/>
      <c r="E31" s="91"/>
      <c r="F31" s="91"/>
      <c r="G31" s="91"/>
      <c r="H31" s="91"/>
      <c r="I31" s="91"/>
      <c r="J31" s="91"/>
      <c r="K31" s="91"/>
      <c r="L31" s="91"/>
      <c r="M31" s="91"/>
      <c r="N31" s="91"/>
      <c r="O31" s="4"/>
    </row>
    <row r="32" spans="1:15" x14ac:dyDescent="0.2">
      <c r="A32" s="4"/>
      <c r="B32" s="91" t="s">
        <v>57</v>
      </c>
      <c r="C32" s="91"/>
      <c r="D32" s="91"/>
      <c r="E32" s="91"/>
      <c r="F32" s="91"/>
      <c r="G32" s="91"/>
      <c r="H32" s="91"/>
      <c r="I32" s="91"/>
      <c r="J32" s="91"/>
      <c r="K32" s="91"/>
      <c r="L32" s="91"/>
      <c r="M32" s="91"/>
      <c r="N32" s="91"/>
      <c r="O32" s="4"/>
    </row>
    <row r="33" spans="1:18" x14ac:dyDescent="0.2">
      <c r="A33" s="4"/>
      <c r="B33" s="14"/>
      <c r="C33" s="14"/>
      <c r="D33" s="14"/>
      <c r="E33" s="14"/>
      <c r="F33" s="14"/>
      <c r="G33" s="14"/>
      <c r="H33" s="14"/>
      <c r="I33" s="14"/>
      <c r="J33" s="14"/>
      <c r="K33" s="14"/>
      <c r="L33" s="14"/>
      <c r="M33" s="14"/>
      <c r="N33" s="14"/>
      <c r="O33" s="4"/>
    </row>
    <row r="34" spans="1:18" ht="14.1" customHeight="1" x14ac:dyDescent="0.2">
      <c r="A34" s="4"/>
      <c r="B34" s="89" t="s">
        <v>53</v>
      </c>
      <c r="C34" s="89"/>
      <c r="D34" s="89"/>
      <c r="E34" s="89"/>
      <c r="F34" s="89"/>
      <c r="G34" s="89"/>
      <c r="H34" s="89"/>
      <c r="I34" s="89"/>
      <c r="J34" s="89"/>
      <c r="K34" s="15"/>
      <c r="L34" s="16"/>
      <c r="M34" s="17"/>
      <c r="N34" s="14"/>
      <c r="O34" s="4"/>
      <c r="R34" s="46">
        <v>2</v>
      </c>
    </row>
    <row r="35" spans="1:18" ht="13.5" customHeight="1" thickBot="1" x14ac:dyDescent="0.25">
      <c r="A35" s="4"/>
      <c r="B35" s="86" t="s">
        <v>54</v>
      </c>
      <c r="C35" s="86"/>
      <c r="D35" s="86"/>
      <c r="E35" s="86"/>
      <c r="F35" s="86"/>
      <c r="G35" s="86"/>
      <c r="H35" s="86"/>
      <c r="I35" s="86"/>
      <c r="J35" s="86"/>
      <c r="K35" s="86"/>
      <c r="L35" s="86"/>
      <c r="M35" s="86"/>
      <c r="N35" s="86"/>
      <c r="O35" s="4"/>
    </row>
    <row r="36" spans="1:18" ht="51.75" thickBot="1" x14ac:dyDescent="0.25">
      <c r="A36" s="4"/>
      <c r="B36" s="18" t="s">
        <v>0</v>
      </c>
      <c r="C36" s="73" t="s">
        <v>1</v>
      </c>
      <c r="D36" s="74"/>
      <c r="E36" s="74"/>
      <c r="F36" s="74"/>
      <c r="G36" s="74"/>
      <c r="H36" s="75"/>
      <c r="I36" s="19" t="s">
        <v>52</v>
      </c>
      <c r="J36" s="20" t="s">
        <v>40</v>
      </c>
      <c r="K36" s="19" t="s">
        <v>41</v>
      </c>
      <c r="L36" s="21" t="s">
        <v>42</v>
      </c>
      <c r="M36" s="22" t="s">
        <v>2</v>
      </c>
      <c r="N36" s="23" t="s">
        <v>51</v>
      </c>
      <c r="O36" s="4"/>
    </row>
    <row r="37" spans="1:18" ht="12.95" customHeight="1" x14ac:dyDescent="0.2">
      <c r="A37" s="4"/>
      <c r="B37" s="24" t="s">
        <v>13</v>
      </c>
      <c r="C37" s="76" t="s">
        <v>43</v>
      </c>
      <c r="D37" s="77"/>
      <c r="E37" s="77"/>
      <c r="F37" s="77"/>
      <c r="G37" s="77"/>
      <c r="H37" s="78"/>
      <c r="I37" s="25" t="s">
        <v>21</v>
      </c>
      <c r="J37" s="26">
        <v>60</v>
      </c>
      <c r="K37" s="27">
        <v>10</v>
      </c>
      <c r="L37" s="28">
        <f>J37+K37</f>
        <v>70</v>
      </c>
      <c r="M37" s="1">
        <v>6.05</v>
      </c>
      <c r="N37" s="29">
        <f>L37*M37</f>
        <v>423.5</v>
      </c>
      <c r="O37" s="4"/>
    </row>
    <row r="38" spans="1:18" ht="12.95" customHeight="1" x14ac:dyDescent="0.2">
      <c r="A38" s="4"/>
      <c r="B38" s="30" t="s">
        <v>14</v>
      </c>
      <c r="C38" s="79" t="s">
        <v>44</v>
      </c>
      <c r="D38" s="80"/>
      <c r="E38" s="80"/>
      <c r="F38" s="80"/>
      <c r="G38" s="80"/>
      <c r="H38" s="81"/>
      <c r="I38" s="31" t="s">
        <v>21</v>
      </c>
      <c r="J38" s="32">
        <v>13</v>
      </c>
      <c r="K38" s="33">
        <v>0</v>
      </c>
      <c r="L38" s="28">
        <f t="shared" ref="L38:L42" si="0">J38+K38</f>
        <v>13</v>
      </c>
      <c r="M38" s="2">
        <v>49.61</v>
      </c>
      <c r="N38" s="34">
        <f t="shared" ref="N38:N42" si="1">L38*M38</f>
        <v>644.92999999999995</v>
      </c>
      <c r="O38" s="4"/>
    </row>
    <row r="39" spans="1:18" ht="12.95" customHeight="1" x14ac:dyDescent="0.2">
      <c r="A39" s="4"/>
      <c r="B39" s="30" t="s">
        <v>45</v>
      </c>
      <c r="C39" s="79" t="s">
        <v>46</v>
      </c>
      <c r="D39" s="80"/>
      <c r="E39" s="80"/>
      <c r="F39" s="80"/>
      <c r="G39" s="80"/>
      <c r="H39" s="81"/>
      <c r="I39" s="31" t="s">
        <v>21</v>
      </c>
      <c r="J39" s="32">
        <v>0</v>
      </c>
      <c r="K39" s="33">
        <v>30</v>
      </c>
      <c r="L39" s="28">
        <f t="shared" si="0"/>
        <v>30</v>
      </c>
      <c r="M39" s="2">
        <v>7.26</v>
      </c>
      <c r="N39" s="34">
        <f t="shared" si="1"/>
        <v>217.79999999999998</v>
      </c>
      <c r="O39" s="4"/>
    </row>
    <row r="40" spans="1:18" ht="12.95" customHeight="1" x14ac:dyDescent="0.2">
      <c r="A40" s="4"/>
      <c r="B40" s="30" t="s">
        <v>47</v>
      </c>
      <c r="C40" s="79" t="s">
        <v>48</v>
      </c>
      <c r="D40" s="80"/>
      <c r="E40" s="80"/>
      <c r="F40" s="80"/>
      <c r="G40" s="80"/>
      <c r="H40" s="81"/>
      <c r="I40" s="31" t="s">
        <v>21</v>
      </c>
      <c r="J40" s="32">
        <v>0</v>
      </c>
      <c r="K40" s="33">
        <v>20</v>
      </c>
      <c r="L40" s="28">
        <f t="shared" si="0"/>
        <v>20</v>
      </c>
      <c r="M40" s="2">
        <v>3.63</v>
      </c>
      <c r="N40" s="34">
        <f t="shared" si="1"/>
        <v>72.599999999999994</v>
      </c>
      <c r="O40" s="4"/>
    </row>
    <row r="41" spans="1:18" ht="12.95" customHeight="1" x14ac:dyDescent="0.2">
      <c r="A41" s="4"/>
      <c r="B41" s="30" t="s">
        <v>49</v>
      </c>
      <c r="C41" s="79" t="s">
        <v>60</v>
      </c>
      <c r="D41" s="80"/>
      <c r="E41" s="80"/>
      <c r="F41" s="80"/>
      <c r="G41" s="80"/>
      <c r="H41" s="81"/>
      <c r="I41" s="31" t="s">
        <v>21</v>
      </c>
      <c r="J41" s="32">
        <v>0</v>
      </c>
      <c r="K41" s="33">
        <f>IF(R34=2,13,0)</f>
        <v>13</v>
      </c>
      <c r="L41" s="28">
        <f t="shared" si="0"/>
        <v>13</v>
      </c>
      <c r="M41" s="2">
        <v>0</v>
      </c>
      <c r="N41" s="34">
        <f t="shared" si="1"/>
        <v>0</v>
      </c>
      <c r="O41" s="4"/>
    </row>
    <row r="42" spans="1:18" ht="12.95" customHeight="1" thickBot="1" x14ac:dyDescent="0.25">
      <c r="A42" s="4"/>
      <c r="B42" s="35" t="s">
        <v>50</v>
      </c>
      <c r="C42" s="82" t="s">
        <v>61</v>
      </c>
      <c r="D42" s="83"/>
      <c r="E42" s="83"/>
      <c r="F42" s="83"/>
      <c r="G42" s="83"/>
      <c r="H42" s="84"/>
      <c r="I42" s="36" t="s">
        <v>21</v>
      </c>
      <c r="J42" s="37">
        <v>0</v>
      </c>
      <c r="K42" s="38">
        <f>IF(R34=2,2,0)</f>
        <v>2</v>
      </c>
      <c r="L42" s="39">
        <f t="shared" si="0"/>
        <v>2</v>
      </c>
      <c r="M42" s="3">
        <v>0</v>
      </c>
      <c r="N42" s="40">
        <f t="shared" si="1"/>
        <v>0</v>
      </c>
      <c r="O42" s="4"/>
    </row>
    <row r="43" spans="1:18" ht="13.5" thickBot="1" x14ac:dyDescent="0.25">
      <c r="A43" s="4"/>
      <c r="B43" s="41"/>
      <c r="C43" s="41"/>
      <c r="D43" s="41"/>
      <c r="E43" s="41"/>
      <c r="F43" s="41"/>
      <c r="G43" s="41"/>
      <c r="H43" s="41"/>
      <c r="I43" s="41"/>
      <c r="J43" s="41"/>
      <c r="K43" s="41"/>
      <c r="L43" s="90" t="s">
        <v>55</v>
      </c>
      <c r="M43" s="90"/>
      <c r="N43" s="42">
        <f>SUM(N37:N42)</f>
        <v>1358.8299999999997</v>
      </c>
      <c r="O43" s="4"/>
    </row>
    <row r="44" spans="1:18" ht="15" customHeight="1" thickBot="1" x14ac:dyDescent="0.25">
      <c r="A44" s="4"/>
      <c r="B44" s="4"/>
      <c r="C44" s="4"/>
      <c r="D44" s="4"/>
      <c r="E44" s="4"/>
      <c r="F44" s="4"/>
      <c r="G44" s="4"/>
      <c r="H44" s="4"/>
      <c r="I44" s="4"/>
      <c r="J44" s="85" t="s">
        <v>56</v>
      </c>
      <c r="K44" s="85"/>
      <c r="L44" s="85"/>
      <c r="M44" s="88"/>
      <c r="N44" s="43">
        <f>N43*12</f>
        <v>16305.959999999995</v>
      </c>
      <c r="O44" s="4"/>
    </row>
    <row r="45" spans="1:18" ht="15" customHeight="1" x14ac:dyDescent="0.2">
      <c r="A45" s="4"/>
      <c r="B45" s="85" t="s">
        <v>58</v>
      </c>
      <c r="C45" s="85"/>
      <c r="D45" s="85"/>
      <c r="E45" s="85"/>
      <c r="F45" s="85"/>
      <c r="G45" s="85"/>
      <c r="H45" s="85"/>
      <c r="I45" s="85"/>
      <c r="J45" s="85"/>
      <c r="K45" s="85"/>
      <c r="L45" s="85"/>
      <c r="M45" s="85"/>
      <c r="N45" s="44">
        <f>J37*M37*12+J38*M38*12</f>
        <v>12095.16</v>
      </c>
      <c r="O45" s="4"/>
    </row>
    <row r="46" spans="1:18" x14ac:dyDescent="0.2">
      <c r="A46" s="4"/>
      <c r="B46" s="87"/>
      <c r="C46" s="87"/>
      <c r="D46" s="87"/>
      <c r="E46" s="87"/>
      <c r="F46" s="87"/>
      <c r="G46" s="87"/>
      <c r="H46" s="87"/>
      <c r="I46" s="87"/>
      <c r="J46" s="87"/>
      <c r="K46" s="87"/>
      <c r="L46" s="87"/>
      <c r="M46" s="87"/>
      <c r="N46" s="87"/>
      <c r="O46" s="4"/>
    </row>
    <row r="47" spans="1:18" ht="41.25" customHeight="1" x14ac:dyDescent="0.2">
      <c r="A47" s="4"/>
      <c r="B47" s="72" t="s">
        <v>59</v>
      </c>
      <c r="C47" s="72"/>
      <c r="D47" s="72"/>
      <c r="E47" s="72"/>
      <c r="F47" s="72"/>
      <c r="G47" s="72"/>
      <c r="H47" s="72"/>
      <c r="I47" s="72"/>
      <c r="J47" s="72"/>
      <c r="K47" s="72"/>
      <c r="L47" s="72"/>
      <c r="M47" s="72"/>
      <c r="N47" s="72"/>
      <c r="O47" s="4"/>
    </row>
    <row r="48" spans="1:18" ht="11.25" customHeight="1" x14ac:dyDescent="0.2">
      <c r="A48" s="4"/>
      <c r="B48" s="45"/>
      <c r="C48" s="45"/>
      <c r="D48" s="45"/>
      <c r="E48" s="45"/>
      <c r="F48" s="45"/>
      <c r="G48" s="45"/>
      <c r="H48" s="45"/>
      <c r="I48" s="45"/>
      <c r="J48" s="45"/>
      <c r="K48" s="45"/>
      <c r="L48" s="45"/>
      <c r="M48" s="45"/>
      <c r="N48" s="45"/>
      <c r="O48" s="4"/>
    </row>
    <row r="49" spans="1:15" ht="13.5" thickBot="1" x14ac:dyDescent="0.25">
      <c r="A49" s="4"/>
      <c r="B49" s="100" t="s">
        <v>30</v>
      </c>
      <c r="C49" s="100"/>
      <c r="D49" s="100"/>
      <c r="E49" s="100"/>
      <c r="F49" s="100"/>
      <c r="G49" s="100"/>
      <c r="H49" s="100"/>
      <c r="I49" s="100"/>
      <c r="J49" s="100"/>
      <c r="K49" s="100"/>
      <c r="L49" s="100"/>
      <c r="M49" s="100"/>
      <c r="N49" s="100"/>
      <c r="O49" s="4"/>
    </row>
    <row r="50" spans="1:15" ht="13.5" thickBot="1" x14ac:dyDescent="0.25">
      <c r="A50" s="4"/>
      <c r="B50" s="7" t="s">
        <v>0</v>
      </c>
      <c r="C50" s="51" t="s">
        <v>31</v>
      </c>
      <c r="D50" s="51"/>
      <c r="E50" s="51"/>
      <c r="F50" s="51"/>
      <c r="G50" s="51"/>
      <c r="H50" s="92" t="s">
        <v>32</v>
      </c>
      <c r="I50" s="92"/>
      <c r="J50" s="92"/>
      <c r="K50" s="92"/>
      <c r="L50" s="92"/>
      <c r="M50" s="92"/>
      <c r="N50" s="93"/>
      <c r="O50" s="4"/>
    </row>
    <row r="51" spans="1:15" x14ac:dyDescent="0.2">
      <c r="A51" s="4"/>
      <c r="B51" s="12" t="s">
        <v>13</v>
      </c>
      <c r="C51" s="95" t="s">
        <v>62</v>
      </c>
      <c r="D51" s="95"/>
      <c r="E51" s="95"/>
      <c r="F51" s="95"/>
      <c r="G51" s="95"/>
      <c r="H51" s="96">
        <v>1</v>
      </c>
      <c r="I51" s="96"/>
      <c r="J51" s="96"/>
      <c r="K51" s="96"/>
      <c r="L51" s="96"/>
      <c r="M51" s="96"/>
      <c r="N51" s="97"/>
      <c r="O51" s="4"/>
    </row>
    <row r="52" spans="1:15" ht="13.5" thickBot="1" x14ac:dyDescent="0.25">
      <c r="A52" s="4"/>
      <c r="B52" s="13" t="s">
        <v>14</v>
      </c>
      <c r="C52" s="94" t="s">
        <v>68</v>
      </c>
      <c r="D52" s="94"/>
      <c r="E52" s="94"/>
      <c r="F52" s="94"/>
      <c r="G52" s="94"/>
      <c r="H52" s="68">
        <v>1</v>
      </c>
      <c r="I52" s="68"/>
      <c r="J52" s="68"/>
      <c r="K52" s="68"/>
      <c r="L52" s="68"/>
      <c r="M52" s="68"/>
      <c r="N52" s="69"/>
      <c r="O52" s="4"/>
    </row>
    <row r="53" spans="1:15" x14ac:dyDescent="0.2">
      <c r="A53" s="4"/>
      <c r="B53" s="4"/>
      <c r="C53" s="4"/>
      <c r="D53" s="4"/>
      <c r="E53" s="4"/>
      <c r="F53" s="4"/>
      <c r="G53" s="4"/>
      <c r="H53" s="4"/>
      <c r="I53" s="4"/>
      <c r="J53" s="4"/>
      <c r="K53" s="4"/>
      <c r="L53" s="4"/>
      <c r="M53" s="4"/>
      <c r="N53" s="4"/>
      <c r="O53" s="4"/>
    </row>
    <row r="54" spans="1:15" ht="15.75" x14ac:dyDescent="0.25">
      <c r="A54" s="4"/>
      <c r="B54" s="101" t="s">
        <v>33</v>
      </c>
      <c r="C54" s="101"/>
      <c r="D54" s="101"/>
      <c r="E54" s="101"/>
      <c r="F54" s="71">
        <v>45930</v>
      </c>
      <c r="G54" s="57"/>
      <c r="H54" s="4"/>
      <c r="I54" s="4"/>
      <c r="J54" s="4"/>
      <c r="K54" s="4"/>
      <c r="L54" s="4"/>
      <c r="M54" s="4"/>
      <c r="N54" s="4"/>
      <c r="O54" s="4"/>
    </row>
    <row r="55" spans="1:15" x14ac:dyDescent="0.2">
      <c r="A55" s="4"/>
      <c r="B55" s="4"/>
      <c r="C55" s="4"/>
      <c r="D55" s="4"/>
      <c r="E55" s="4"/>
      <c r="F55" s="4"/>
      <c r="G55" s="4"/>
      <c r="H55" s="4"/>
      <c r="I55" s="4"/>
      <c r="J55" s="4"/>
      <c r="K55" s="4"/>
      <c r="L55" s="4"/>
      <c r="M55" s="4"/>
      <c r="N55" s="4"/>
      <c r="O55" s="4"/>
    </row>
    <row r="56" spans="1:15" x14ac:dyDescent="0.2">
      <c r="A56" s="4"/>
      <c r="B56" s="4"/>
      <c r="C56" s="4"/>
      <c r="D56" s="4"/>
      <c r="E56" s="4"/>
      <c r="F56" s="4"/>
      <c r="G56" s="4"/>
      <c r="H56" s="4"/>
      <c r="I56" s="4"/>
      <c r="J56" s="4"/>
      <c r="K56" s="4"/>
      <c r="L56" s="4"/>
      <c r="M56" s="4"/>
      <c r="N56" s="4"/>
      <c r="O56" s="4"/>
    </row>
    <row r="57" spans="1:15" x14ac:dyDescent="0.2">
      <c r="A57" s="4"/>
      <c r="B57" s="57" t="s">
        <v>69</v>
      </c>
      <c r="C57" s="57"/>
      <c r="D57" s="57"/>
      <c r="E57" s="57"/>
      <c r="F57" s="57"/>
      <c r="G57" s="57"/>
      <c r="H57" s="57"/>
      <c r="I57" s="57"/>
      <c r="J57" s="57" t="s">
        <v>70</v>
      </c>
      <c r="K57" s="57"/>
      <c r="L57" s="57"/>
      <c r="M57" s="57"/>
      <c r="N57" s="57"/>
      <c r="O57" s="4"/>
    </row>
    <row r="58" spans="1:15" x14ac:dyDescent="0.2">
      <c r="A58" s="4"/>
      <c r="B58" s="99" t="s">
        <v>36</v>
      </c>
      <c r="C58" s="56"/>
      <c r="D58" s="56"/>
      <c r="E58" s="56"/>
      <c r="F58" s="56"/>
      <c r="G58" s="56" t="s">
        <v>34</v>
      </c>
      <c r="H58" s="56"/>
      <c r="I58" s="56"/>
      <c r="J58" s="56" t="s">
        <v>35</v>
      </c>
      <c r="K58" s="56"/>
      <c r="L58" s="56"/>
      <c r="M58" s="56"/>
      <c r="N58" s="56"/>
      <c r="O58" s="4"/>
    </row>
    <row r="59" spans="1:15" x14ac:dyDescent="0.2">
      <c r="A59" s="4"/>
      <c r="B59" s="4"/>
      <c r="C59" s="4"/>
      <c r="D59" s="4"/>
      <c r="E59" s="4"/>
      <c r="F59" s="4"/>
      <c r="G59" s="4"/>
      <c r="H59" s="4"/>
      <c r="I59" s="4"/>
      <c r="J59" s="4"/>
      <c r="K59" s="4"/>
      <c r="L59" s="4"/>
      <c r="M59" s="4"/>
      <c r="N59" s="4"/>
      <c r="O59" s="4"/>
    </row>
  </sheetData>
  <sheetProtection algorithmName="SHA-512" hashValue="5FpEOpCO0rLPIbtlDPXLYB0jvDkYbDuBahNeeVsS76VwZMCNgHogDD9sV1aoQzGEVmiWb1H5Z4wwKcIqO6Oqsg==" saltValue="gSAsEwCR8fPv36mhkNQhzA==" spinCount="100000" sheet="1" objects="1" scenarios="1" formatRows="0" insertRows="0"/>
  <protectedRanges>
    <protectedRange sqref="B5 B7 F10:N13 W20:XFD21 W26:XFD27 W51:XFD52 F54 B57 G57 J57 A51:V52 A26:V27 A20:V21" name="Redagavimas"/>
  </protectedRanges>
  <mergeCells count="76">
    <mergeCell ref="B58:F58"/>
    <mergeCell ref="G58:I58"/>
    <mergeCell ref="J58:N58"/>
    <mergeCell ref="B49:N49"/>
    <mergeCell ref="C50:G50"/>
    <mergeCell ref="H50:N50"/>
    <mergeCell ref="C51:G51"/>
    <mergeCell ref="H51:N51"/>
    <mergeCell ref="C52:G52"/>
    <mergeCell ref="H52:N52"/>
    <mergeCell ref="B54:E54"/>
    <mergeCell ref="F54:G54"/>
    <mergeCell ref="B57:F57"/>
    <mergeCell ref="G57:I57"/>
    <mergeCell ref="J57:N57"/>
    <mergeCell ref="B35:N35"/>
    <mergeCell ref="B46:N46"/>
    <mergeCell ref="J44:M44"/>
    <mergeCell ref="B24:N24"/>
    <mergeCell ref="B34:J34"/>
    <mergeCell ref="L43:M43"/>
    <mergeCell ref="B31:N31"/>
    <mergeCell ref="B32:N32"/>
    <mergeCell ref="H25:N25"/>
    <mergeCell ref="C25:G25"/>
    <mergeCell ref="C27:G27"/>
    <mergeCell ref="H27:N27"/>
    <mergeCell ref="C26:G26"/>
    <mergeCell ref="H26:N26"/>
    <mergeCell ref="B28:N28"/>
    <mergeCell ref="B29:N29"/>
    <mergeCell ref="B47:N47"/>
    <mergeCell ref="C36:H36"/>
    <mergeCell ref="C37:H37"/>
    <mergeCell ref="C38:H38"/>
    <mergeCell ref="C39:H39"/>
    <mergeCell ref="C40:H40"/>
    <mergeCell ref="C41:H41"/>
    <mergeCell ref="C42:H42"/>
    <mergeCell ref="B45:M45"/>
    <mergeCell ref="B1:N1"/>
    <mergeCell ref="B2:N2"/>
    <mergeCell ref="B3:N3"/>
    <mergeCell ref="B4:N4"/>
    <mergeCell ref="B5:N5"/>
    <mergeCell ref="B14:N14"/>
    <mergeCell ref="B6:N6"/>
    <mergeCell ref="B7:N7"/>
    <mergeCell ref="B8:N8"/>
    <mergeCell ref="B10:E10"/>
    <mergeCell ref="F10:N10"/>
    <mergeCell ref="B11:E11"/>
    <mergeCell ref="B12:E12"/>
    <mergeCell ref="B13:E13"/>
    <mergeCell ref="F11:N11"/>
    <mergeCell ref="F12:N12"/>
    <mergeCell ref="F13:N13"/>
    <mergeCell ref="B15:N15"/>
    <mergeCell ref="B16:N16"/>
    <mergeCell ref="B17:N17"/>
    <mergeCell ref="B18:N18"/>
    <mergeCell ref="B23:N23"/>
    <mergeCell ref="B22:N22"/>
    <mergeCell ref="L19:N19"/>
    <mergeCell ref="I19:K19"/>
    <mergeCell ref="F19:H19"/>
    <mergeCell ref="C19:E19"/>
    <mergeCell ref="C20:E20"/>
    <mergeCell ref="F20:H20"/>
    <mergeCell ref="I20:K20"/>
    <mergeCell ref="L20:N20"/>
    <mergeCell ref="B30:N30"/>
    <mergeCell ref="C21:E21"/>
    <mergeCell ref="F21:H21"/>
    <mergeCell ref="I21:K21"/>
    <mergeCell ref="L21:N21"/>
  </mergeCells>
  <conditionalFormatting sqref="N45">
    <cfRule type="cellIs" dxfId="0" priority="1" operator="greaterThan">
      <formula>17000</formula>
    </cfRule>
  </conditionalFormatting>
  <printOptions horizontalCentered="1" verticalCentered="1"/>
  <pageMargins left="0" right="0" top="0" bottom="0"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locked="0" defaultSize="0" autoFill="0" autoLine="0" autoPict="0">
                <anchor moveWithCells="1">
                  <from>
                    <xdr:col>10</xdr:col>
                    <xdr:colOff>104775</xdr:colOff>
                    <xdr:row>32</xdr:row>
                    <xdr:rowOff>114300</xdr:rowOff>
                  </from>
                  <to>
                    <xdr:col>10</xdr:col>
                    <xdr:colOff>600075</xdr:colOff>
                    <xdr:row>34</xdr:row>
                    <xdr:rowOff>28575</xdr:rowOff>
                  </to>
                </anchor>
              </controlPr>
            </control>
          </mc:Choice>
        </mc:AlternateContent>
        <mc:AlternateContent xmlns:mc="http://schemas.openxmlformats.org/markup-compatibility/2006">
          <mc:Choice Requires="x14">
            <control shapeId="1031" r:id="rId5" name="Option Button 7">
              <controlPr locked="0" defaultSize="0" autoFill="0" autoLine="0" autoPict="0">
                <anchor moveWithCells="1">
                  <from>
                    <xdr:col>11</xdr:col>
                    <xdr:colOff>152400</xdr:colOff>
                    <xdr:row>32</xdr:row>
                    <xdr:rowOff>123825</xdr:rowOff>
                  </from>
                  <to>
                    <xdr:col>11</xdr:col>
                    <xdr:colOff>628650</xdr:colOff>
                    <xdr:row>34</xdr:row>
                    <xdr:rowOff>47625</xdr:rowOff>
                  </to>
                </anchor>
              </controlPr>
            </control>
          </mc:Choice>
        </mc:AlternateContent>
      </controls>
    </mc:Choice>
  </mc:AlternateContent>
</worksheet>
</file>

<file path=docMetadata/LabelInfo.xml><?xml version="1.0" encoding="utf-8"?>
<clbl:labelList xmlns:clbl="http://schemas.microsoft.com/office/2020/mipLabelMetadata">
  <clbl:label id="{07deb64b-139a-4231-a776-302d60578fe2}" enabled="1" method="Privileged" siteId="{771fc6a5-afcf-47b6-8cc0-4d3bfbf8c8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Gaudentas Mikėnas</dc:creator>
  <cp:lastModifiedBy>Renata Radžiutė</cp:lastModifiedBy>
  <cp:lastPrinted>2025-06-11T08:24:46Z</cp:lastPrinted>
  <dcterms:created xsi:type="dcterms:W3CDTF">2022-12-13T05:57:30Z</dcterms:created>
  <dcterms:modified xsi:type="dcterms:W3CDTF">2025-06-17T05:18:03Z</dcterms:modified>
</cp:coreProperties>
</file>